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825" windowWidth="14805" windowHeight="7290" activeTab="5"/>
  </bookViews>
  <sheets>
    <sheet name="Laser Radial (MIXED)" sheetId="17" r:id="rId1"/>
    <sheet name="Laser Radial (F)" sheetId="5" r:id="rId2"/>
    <sheet name="Laser Rad (M)" sheetId="10" r:id="rId3"/>
    <sheet name="49er" sheetId="2" r:id="rId4"/>
    <sheet name="RS.X" sheetId="3" r:id="rId5"/>
    <sheet name="470 (M)" sheetId="4" r:id="rId6"/>
    <sheet name="Laser STD" sheetId="6" r:id="rId7"/>
    <sheet name="49er Fx" sheetId="7" r:id="rId8"/>
    <sheet name="Finn" sheetId="8" r:id="rId9"/>
    <sheet name="470 (W)" sheetId="9" r:id="rId10"/>
    <sheet name="RACE BOARD OPEN DIVISION" sheetId="12" r:id="rId11"/>
    <sheet name="RACE BOARD MASTERS DIVISION" sheetId="13" r:id="rId12"/>
    <sheet name="RACE BOARD GRAND ,MSTR DIV" sheetId="14" r:id="rId13"/>
    <sheet name="RACE BOARD MEN DIVISION" sheetId="15" r:id="rId14"/>
    <sheet name="470 (MIX)" sheetId="16" r:id="rId15"/>
    <sheet name="Sheet1" sheetId="18" r:id="rId16"/>
    <sheet name="Sheet3" sheetId="19" r:id="rId17"/>
  </sheets>
  <definedNames>
    <definedName name="_xlnm._FilterDatabase" localSheetId="5" hidden="1">'470 (M)'!$A$2:$M$27</definedName>
    <definedName name="_xlnm._FilterDatabase" localSheetId="8" hidden="1">Finn!$A$2:$L$8</definedName>
    <definedName name="_xlnm._FilterDatabase" localSheetId="4" hidden="1">RS.X!$A$2:$M$25</definedName>
    <definedName name="_xlnm.Print_Area" localSheetId="5">'470 (M)'!$A$1:$M$29</definedName>
    <definedName name="_xlnm.Print_Area" localSheetId="3">'49er'!$A$1:$M$18</definedName>
    <definedName name="_xlnm.Print_Area" localSheetId="7">'49er Fx'!$A$1:$V$13</definedName>
    <definedName name="_xlnm.Print_Area" localSheetId="1">'Laser Radial (F)'!$A$1:$M$25</definedName>
  </definedNames>
  <calcPr calcId="145621"/>
</workbook>
</file>

<file path=xl/calcChain.xml><?xml version="1.0" encoding="utf-8"?>
<calcChain xmlns="http://schemas.openxmlformats.org/spreadsheetml/2006/main">
  <c r="L3" i="6" l="1"/>
  <c r="M3" i="6" s="1"/>
  <c r="L5" i="6"/>
  <c r="M5" i="6" s="1"/>
  <c r="L7" i="6"/>
  <c r="M7" i="6" s="1"/>
  <c r="L8" i="6"/>
  <c r="M8" i="6" s="1"/>
  <c r="L9" i="6"/>
  <c r="M9" i="6" s="1"/>
  <c r="L10" i="6"/>
  <c r="M10" i="6" s="1"/>
  <c r="L14" i="6"/>
  <c r="M14" i="6" s="1"/>
  <c r="L19" i="6"/>
  <c r="M19" i="6" s="1"/>
  <c r="L12" i="6"/>
  <c r="M12" i="6" s="1"/>
  <c r="L18" i="6"/>
  <c r="M18" i="6" s="1"/>
  <c r="L17" i="6"/>
  <c r="M17" i="6" s="1"/>
  <c r="L20" i="6"/>
  <c r="M20" i="6" s="1"/>
  <c r="L15" i="6"/>
  <c r="M15" i="6" s="1"/>
  <c r="L16" i="6"/>
  <c r="M16" i="6" s="1"/>
  <c r="L13" i="6"/>
  <c r="M13" i="6" s="1"/>
  <c r="L6" i="6"/>
  <c r="M6" i="6" s="1"/>
  <c r="L29" i="6"/>
  <c r="M29" i="6" s="1"/>
  <c r="L11" i="6"/>
  <c r="M11" i="6" s="1"/>
  <c r="L21" i="6"/>
  <c r="M21" i="6" s="1"/>
  <c r="L24" i="6"/>
  <c r="M24" i="6" s="1"/>
  <c r="L23" i="6"/>
  <c r="M23" i="6" s="1"/>
  <c r="L44" i="6"/>
  <c r="M44" i="6" s="1"/>
  <c r="L52" i="6"/>
  <c r="M52" i="6" s="1"/>
  <c r="L27" i="6"/>
  <c r="M27" i="6" s="1"/>
  <c r="L63" i="6"/>
  <c r="M63" i="6" s="1"/>
  <c r="L56" i="6"/>
  <c r="M56" i="6" s="1"/>
  <c r="L28" i="6"/>
  <c r="M28" i="6" s="1"/>
  <c r="L30" i="6"/>
  <c r="M30" i="6" s="1"/>
  <c r="L31" i="6"/>
  <c r="M31" i="6" s="1"/>
  <c r="L35" i="6"/>
  <c r="M35" i="6" s="1"/>
  <c r="L33" i="6"/>
  <c r="M33" i="6" s="1"/>
  <c r="L59" i="6"/>
  <c r="M59" i="6" s="1"/>
  <c r="L53" i="6"/>
  <c r="M53" i="6" s="1"/>
  <c r="L37" i="6"/>
  <c r="M37" i="6" s="1"/>
  <c r="L38" i="6"/>
  <c r="M38" i="6" s="1"/>
  <c r="L39" i="6"/>
  <c r="M39" i="6" s="1"/>
  <c r="L22" i="6"/>
  <c r="M22" i="6" s="1"/>
  <c r="L26" i="6"/>
  <c r="M26" i="6" s="1"/>
  <c r="L45" i="6"/>
  <c r="M45" i="6" s="1"/>
  <c r="L25" i="6"/>
  <c r="M25" i="6" s="1"/>
  <c r="L46" i="6"/>
  <c r="M46" i="6" s="1"/>
  <c r="L89" i="6"/>
  <c r="M89" i="6" s="1"/>
  <c r="L50" i="6"/>
  <c r="M50" i="6" s="1"/>
  <c r="L54" i="6"/>
  <c r="M54" i="6" s="1"/>
  <c r="L58" i="6"/>
  <c r="M58" i="6" s="1"/>
  <c r="L60" i="6"/>
  <c r="M60" i="6" s="1"/>
  <c r="L61" i="6"/>
  <c r="M61" i="6" s="1"/>
  <c r="L32" i="6"/>
  <c r="M32" i="6" s="1"/>
  <c r="L64" i="6"/>
  <c r="M64" i="6" s="1"/>
  <c r="L66" i="6"/>
  <c r="M66" i="6" s="1"/>
  <c r="L67" i="6"/>
  <c r="M67" i="6" s="1"/>
  <c r="L40" i="6"/>
  <c r="M40" i="6" s="1"/>
  <c r="L69" i="6"/>
  <c r="M69" i="6" s="1"/>
  <c r="L43" i="6"/>
  <c r="M43" i="6" s="1"/>
  <c r="L71" i="6"/>
  <c r="M71" i="6" s="1"/>
  <c r="L72" i="6"/>
  <c r="M72" i="6" s="1"/>
  <c r="L74" i="6"/>
  <c r="M74" i="6" s="1"/>
  <c r="L75" i="6"/>
  <c r="M75" i="6" s="1"/>
  <c r="L77" i="6"/>
  <c r="M77" i="6" s="1"/>
  <c r="L78" i="6"/>
  <c r="M78" i="6" s="1"/>
  <c r="L79" i="6"/>
  <c r="M79" i="6" s="1"/>
  <c r="L81" i="6"/>
  <c r="M81" i="6" s="1"/>
  <c r="L82" i="6"/>
  <c r="M82" i="6" s="1"/>
  <c r="L83" i="6"/>
  <c r="M83" i="6" s="1"/>
  <c r="L84" i="6"/>
  <c r="M84" i="6" s="1"/>
  <c r="L85" i="6"/>
  <c r="M85" i="6" s="1"/>
  <c r="L86" i="6"/>
  <c r="M86" i="6" s="1"/>
  <c r="L65" i="6"/>
  <c r="M65" i="6" s="1"/>
  <c r="L90" i="6"/>
  <c r="M90" i="6" s="1"/>
  <c r="L91" i="6"/>
  <c r="M91" i="6" s="1"/>
  <c r="L93" i="6"/>
  <c r="M93" i="6" s="1"/>
  <c r="L94" i="6"/>
  <c r="M94" i="6" s="1"/>
  <c r="L96" i="6"/>
  <c r="M96" i="6" s="1"/>
  <c r="L97" i="6"/>
  <c r="M97" i="6" s="1"/>
  <c r="L98" i="6"/>
  <c r="M98" i="6" s="1"/>
  <c r="L100" i="6"/>
  <c r="M100" i="6" s="1"/>
  <c r="L101" i="6"/>
  <c r="M101" i="6" s="1"/>
  <c r="L102" i="6"/>
  <c r="M102" i="6" s="1"/>
  <c r="L103" i="6"/>
  <c r="M103" i="6" s="1"/>
  <c r="L106" i="6"/>
  <c r="M106" i="6" s="1"/>
  <c r="L87" i="6"/>
  <c r="M87" i="6" s="1"/>
  <c r="L34" i="6"/>
  <c r="M34" i="6" s="1"/>
  <c r="L36" i="6"/>
  <c r="M36" i="6" s="1"/>
  <c r="L41" i="6"/>
  <c r="M41" i="6" s="1"/>
  <c r="L42" i="6"/>
  <c r="M42" i="6" s="1"/>
  <c r="L47" i="6"/>
  <c r="M47" i="6" s="1"/>
  <c r="L48" i="6"/>
  <c r="M48" i="6" s="1"/>
  <c r="L49" i="6"/>
  <c r="M49" i="6" s="1"/>
  <c r="L51" i="6"/>
  <c r="M51" i="6" s="1"/>
  <c r="L55" i="6"/>
  <c r="M55" i="6" s="1"/>
  <c r="L57" i="6"/>
  <c r="M57" i="6" s="1"/>
  <c r="L62" i="6"/>
  <c r="M62" i="6" s="1"/>
  <c r="L68" i="6"/>
  <c r="M68" i="6" s="1"/>
  <c r="L70" i="6"/>
  <c r="M70" i="6" s="1"/>
  <c r="L73" i="6"/>
  <c r="M73" i="6" s="1"/>
  <c r="L76" i="6"/>
  <c r="M76" i="6" s="1"/>
  <c r="L80" i="6"/>
  <c r="M80" i="6" s="1"/>
  <c r="L88" i="6"/>
  <c r="M88" i="6" s="1"/>
  <c r="L92" i="6"/>
  <c r="M92" i="6" s="1"/>
  <c r="L95" i="6"/>
  <c r="M95" i="6" s="1"/>
  <c r="L99" i="6"/>
  <c r="M99" i="6" s="1"/>
  <c r="L104" i="6"/>
  <c r="M104" i="6" s="1"/>
  <c r="L105" i="6"/>
  <c r="M105" i="6" s="1"/>
  <c r="L4" i="6"/>
  <c r="M4" i="6" s="1"/>
  <c r="L5" i="5" l="1"/>
  <c r="M5" i="5" s="1"/>
  <c r="L7" i="5"/>
  <c r="M7" i="5" s="1"/>
  <c r="L6" i="5"/>
  <c r="M6" i="5" s="1"/>
  <c r="L8" i="5"/>
  <c r="M8" i="5" s="1"/>
  <c r="L9" i="5"/>
  <c r="M9" i="5" s="1"/>
  <c r="L3" i="5"/>
  <c r="M3" i="5" s="1"/>
  <c r="L10" i="5"/>
  <c r="M10" i="5" s="1"/>
  <c r="L11" i="5"/>
  <c r="M11" i="5" s="1"/>
  <c r="L12" i="5"/>
  <c r="M12" i="5" s="1"/>
  <c r="L13" i="5"/>
  <c r="M13" i="5" s="1"/>
  <c r="L14" i="5"/>
  <c r="M14" i="5" s="1"/>
  <c r="L21" i="5"/>
  <c r="M21" i="5" s="1"/>
  <c r="L15" i="5"/>
  <c r="M15" i="5" s="1"/>
  <c r="L17" i="5"/>
  <c r="M17" i="5" s="1"/>
  <c r="L22" i="5"/>
  <c r="M22" i="5" s="1"/>
  <c r="L19" i="5"/>
  <c r="M19" i="5" s="1"/>
  <c r="L16" i="5"/>
  <c r="M16" i="5" s="1"/>
  <c r="L18" i="5"/>
  <c r="M18" i="5" s="1"/>
  <c r="L20" i="5"/>
  <c r="M20" i="5" s="1"/>
  <c r="L4" i="5"/>
  <c r="M4" i="5" s="1"/>
  <c r="L4" i="3"/>
  <c r="M4" i="3" s="1"/>
  <c r="L5" i="3"/>
  <c r="M5" i="3" s="1"/>
  <c r="L6" i="3"/>
  <c r="M6" i="3" s="1"/>
  <c r="L9" i="3"/>
  <c r="M9" i="3" s="1"/>
  <c r="L7" i="3"/>
  <c r="M7" i="3" s="1"/>
  <c r="L8" i="3"/>
  <c r="M8" i="3" s="1"/>
  <c r="L10" i="3"/>
  <c r="M10" i="3" s="1"/>
  <c r="L11" i="3"/>
  <c r="M11" i="3" s="1"/>
  <c r="L12" i="3"/>
  <c r="M12" i="3" s="1"/>
  <c r="L14" i="3"/>
  <c r="M14" i="3" s="1"/>
  <c r="L13" i="3"/>
  <c r="M13" i="3" s="1"/>
  <c r="L16" i="3"/>
  <c r="M16" i="3" s="1"/>
  <c r="L15" i="3"/>
  <c r="M15" i="3" s="1"/>
  <c r="L18" i="3"/>
  <c r="M18" i="3" s="1"/>
  <c r="L19" i="3"/>
  <c r="M19" i="3" s="1"/>
  <c r="L20" i="3"/>
  <c r="M20" i="3" s="1"/>
  <c r="L17" i="3"/>
  <c r="M17" i="3" s="1"/>
  <c r="L21" i="3"/>
  <c r="M21" i="3" s="1"/>
  <c r="L22" i="3"/>
  <c r="M22" i="3" s="1"/>
  <c r="L26" i="3"/>
  <c r="M26" i="3" s="1"/>
  <c r="L23" i="3"/>
  <c r="M23" i="3" s="1"/>
  <c r="L27" i="3"/>
  <c r="M27" i="3" s="1"/>
  <c r="L24" i="3"/>
  <c r="M24" i="3" s="1"/>
  <c r="L25" i="3"/>
  <c r="M25" i="3" s="1"/>
  <c r="L3" i="3"/>
  <c r="M3" i="3" s="1"/>
  <c r="L5" i="4"/>
  <c r="M5" i="4" s="1"/>
  <c r="L4" i="4"/>
  <c r="M4" i="4" s="1"/>
  <c r="L6" i="4"/>
  <c r="M6" i="4" s="1"/>
  <c r="L7" i="4"/>
  <c r="M7" i="4" s="1"/>
  <c r="L8" i="4"/>
  <c r="M8" i="4" s="1"/>
  <c r="L9" i="4"/>
  <c r="M9" i="4" s="1"/>
  <c r="L10" i="4"/>
  <c r="M10" i="4" s="1"/>
  <c r="L11" i="4"/>
  <c r="M11" i="4" s="1"/>
  <c r="L12" i="4"/>
  <c r="M12" i="4" s="1"/>
  <c r="L13" i="4"/>
  <c r="M13" i="4" s="1"/>
  <c r="L14" i="4"/>
  <c r="M14" i="4" s="1"/>
  <c r="L15" i="4"/>
  <c r="M15" i="4" s="1"/>
  <c r="L16" i="4"/>
  <c r="M16" i="4" s="1"/>
  <c r="L17" i="4"/>
  <c r="M17" i="4" s="1"/>
  <c r="L21" i="4"/>
  <c r="M21" i="4" s="1"/>
  <c r="L23" i="4"/>
  <c r="M23" i="4" s="1"/>
  <c r="L24" i="4"/>
  <c r="M24" i="4" s="1"/>
  <c r="L26" i="4"/>
  <c r="M26" i="4" s="1"/>
  <c r="L18" i="4"/>
  <c r="M18" i="4" s="1"/>
  <c r="L19" i="4"/>
  <c r="M19" i="4" s="1"/>
  <c r="L20" i="4"/>
  <c r="M20" i="4" s="1"/>
  <c r="L22" i="4"/>
  <c r="M22" i="4" s="1"/>
  <c r="L25" i="4"/>
  <c r="M25" i="4" s="1"/>
  <c r="L27" i="4"/>
  <c r="M27" i="4" s="1"/>
  <c r="L3" i="4"/>
  <c r="M3" i="4" s="1"/>
  <c r="L4" i="7"/>
  <c r="M4" i="7" s="1"/>
  <c r="L3" i="7"/>
  <c r="M3" i="7" s="1"/>
  <c r="L4" i="2"/>
  <c r="M4" i="2" s="1"/>
  <c r="L5" i="2"/>
  <c r="M5" i="2" s="1"/>
  <c r="L8" i="2"/>
  <c r="M8" i="2" s="1"/>
  <c r="L6" i="2"/>
  <c r="M6" i="2" s="1"/>
  <c r="L7" i="2"/>
  <c r="M7" i="2" s="1"/>
  <c r="L9" i="2"/>
  <c r="M9" i="2" s="1"/>
  <c r="L10" i="2"/>
  <c r="M10" i="2" s="1"/>
  <c r="L13" i="2"/>
  <c r="M13" i="2" s="1"/>
  <c r="L11" i="2"/>
  <c r="M11" i="2" s="1"/>
  <c r="L12" i="2"/>
  <c r="M12" i="2" s="1"/>
  <c r="L15" i="2"/>
  <c r="M15" i="2" s="1"/>
  <c r="L16" i="2"/>
  <c r="M16" i="2" s="1"/>
  <c r="L17" i="2"/>
  <c r="M17" i="2" s="1"/>
  <c r="L14" i="2"/>
  <c r="M14" i="2" s="1"/>
  <c r="L18" i="2"/>
  <c r="M18" i="2" s="1"/>
  <c r="L3" i="2"/>
  <c r="M3" i="2" s="1"/>
  <c r="L3" i="8" l="1"/>
  <c r="M3" i="8" s="1"/>
  <c r="L6" i="8"/>
  <c r="M6" i="8" s="1"/>
  <c r="L5" i="8"/>
  <c r="M5" i="8" s="1"/>
  <c r="L8" i="8"/>
  <c r="M8" i="8" s="1"/>
  <c r="L7" i="8"/>
  <c r="M7" i="8" s="1"/>
  <c r="L4" i="8"/>
  <c r="M4" i="8" s="1"/>
  <c r="N3" i="17" l="1"/>
  <c r="N4" i="17"/>
  <c r="N5" i="17"/>
  <c r="N6" i="17"/>
  <c r="N7" i="17"/>
  <c r="N8" i="17"/>
  <c r="N9" i="17"/>
  <c r="N10" i="17"/>
  <c r="N11" i="17"/>
  <c r="N14" i="17"/>
  <c r="N15" i="17"/>
  <c r="N16" i="17"/>
  <c r="N17" i="17"/>
  <c r="N18" i="17"/>
  <c r="N19" i="17"/>
  <c r="N20" i="17"/>
  <c r="N21" i="17"/>
  <c r="N23" i="17"/>
  <c r="N24" i="17"/>
  <c r="N25" i="17"/>
  <c r="N28" i="17"/>
  <c r="N29" i="17"/>
  <c r="N30" i="17"/>
  <c r="N31" i="17"/>
  <c r="N32" i="17"/>
  <c r="N33" i="17"/>
  <c r="N34" i="17"/>
  <c r="N35" i="17"/>
  <c r="N36" i="17"/>
  <c r="N37" i="17"/>
  <c r="N38" i="17"/>
  <c r="N39" i="17"/>
  <c r="N40" i="17"/>
  <c r="N41" i="17"/>
  <c r="N42" i="17"/>
  <c r="N43" i="17"/>
  <c r="N44" i="17"/>
  <c r="N45" i="17"/>
  <c r="N46" i="17"/>
  <c r="N48" i="17"/>
  <c r="N49" i="17"/>
  <c r="N50" i="17"/>
  <c r="N51" i="17"/>
  <c r="N52" i="17"/>
  <c r="N53" i="17"/>
  <c r="N54" i="17"/>
  <c r="N55" i="17"/>
  <c r="N56" i="17"/>
  <c r="N58" i="17"/>
  <c r="N59" i="17"/>
  <c r="N60" i="17"/>
  <c r="N61" i="17"/>
  <c r="N76" i="17"/>
  <c r="N75" i="17"/>
  <c r="N74" i="17"/>
  <c r="N73" i="17"/>
  <c r="N72" i="17"/>
  <c r="N71" i="17"/>
  <c r="N70" i="17"/>
  <c r="N69" i="17"/>
  <c r="N68" i="17"/>
  <c r="N67" i="17"/>
  <c r="N66" i="17"/>
  <c r="N65" i="17"/>
  <c r="N64" i="17"/>
  <c r="N63" i="17"/>
  <c r="N62" i="17"/>
  <c r="N57" i="17"/>
  <c r="N47" i="17"/>
  <c r="N27" i="17"/>
  <c r="N26" i="17"/>
  <c r="N22" i="17"/>
  <c r="N13" i="17"/>
  <c r="N12" i="17"/>
  <c r="N22" i="10"/>
  <c r="N24" i="10"/>
  <c r="N28" i="10"/>
  <c r="N29" i="10"/>
  <c r="N34" i="10"/>
  <c r="N35" i="10"/>
  <c r="N36" i="10"/>
  <c r="N37" i="10"/>
  <c r="N39" i="10"/>
  <c r="N44" i="10"/>
  <c r="N45" i="10"/>
  <c r="N47" i="10"/>
  <c r="N48" i="10"/>
  <c r="N49" i="10"/>
  <c r="N50" i="10"/>
  <c r="N52" i="10"/>
  <c r="N53" i="10"/>
  <c r="N54" i="10"/>
  <c r="N3" i="10" l="1"/>
  <c r="N13" i="10"/>
  <c r="N14" i="10"/>
  <c r="N15" i="10"/>
  <c r="N16" i="10"/>
  <c r="N17" i="10"/>
  <c r="N4" i="10"/>
  <c r="N19" i="10"/>
  <c r="N6" i="10"/>
  <c r="N5" i="10"/>
  <c r="N7" i="10"/>
  <c r="N23" i="10"/>
  <c r="N25" i="10"/>
  <c r="N26" i="10"/>
  <c r="N27" i="10"/>
  <c r="N30" i="10"/>
  <c r="N20" i="10"/>
  <c r="N32" i="10"/>
  <c r="N9" i="10"/>
  <c r="N11" i="10"/>
  <c r="N33" i="10"/>
  <c r="N8" i="10"/>
  <c r="N10" i="10"/>
  <c r="N18" i="10"/>
  <c r="N41" i="10"/>
  <c r="N42" i="10"/>
  <c r="N21" i="10"/>
  <c r="N43" i="10"/>
  <c r="N46" i="10"/>
  <c r="N31" i="10"/>
  <c r="N40" i="10"/>
  <c r="N51" i="10"/>
  <c r="N38" i="10"/>
  <c r="N12" i="10"/>
</calcChain>
</file>

<file path=xl/sharedStrings.xml><?xml version="1.0" encoding="utf-8"?>
<sst xmlns="http://schemas.openxmlformats.org/spreadsheetml/2006/main" count="2527" uniqueCount="960">
  <si>
    <t>Raja Bhoj 2017</t>
  </si>
  <si>
    <t>National 2017</t>
  </si>
  <si>
    <t>National 2016</t>
  </si>
  <si>
    <t>National 2015</t>
  </si>
  <si>
    <t>Jerome Kumar S</t>
  </si>
  <si>
    <t>Manpreet Singh</t>
  </si>
  <si>
    <t>Eabad Ali</t>
  </si>
  <si>
    <t>Vijay B More</t>
  </si>
  <si>
    <t>Imtizulu</t>
  </si>
  <si>
    <t>VP Pathak</t>
  </si>
  <si>
    <t>Tanu Bisen</t>
  </si>
  <si>
    <t>Mahak Mankar</t>
  </si>
  <si>
    <t>Anvisha Sthapak</t>
  </si>
  <si>
    <t>Ramya Sarvanan</t>
  </si>
  <si>
    <t>Nethra Kumanan</t>
  </si>
  <si>
    <t>Mohit Saini</t>
  </si>
  <si>
    <t>Upamanyu Dutta</t>
  </si>
  <si>
    <t>Harpreet Singh</t>
  </si>
  <si>
    <t>Swatantra Singh</t>
  </si>
  <si>
    <t>Vivek</t>
  </si>
  <si>
    <t>Naveen Kumar M</t>
  </si>
  <si>
    <t>Jayalakshmi S</t>
  </si>
  <si>
    <t>Aishwarya</t>
  </si>
  <si>
    <t>Monalisa Shukla</t>
  </si>
  <si>
    <t>Ippili Sahithi</t>
  </si>
  <si>
    <t>Akitha Sarvanya G</t>
  </si>
  <si>
    <t>Isha Gaur</t>
  </si>
  <si>
    <t>NP</t>
  </si>
  <si>
    <t>5/5</t>
  </si>
  <si>
    <t>9/9</t>
  </si>
  <si>
    <t>S.No.</t>
  </si>
  <si>
    <t>Name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</si>
  <si>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</si>
  <si>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</si>
  <si>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</si>
  <si>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</si>
  <si>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</si>
  <si>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</si>
  <si>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</si>
  <si>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</si>
  <si>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</si>
  <si>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</si>
  <si>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</si>
  <si>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49ER</t>
  </si>
  <si>
    <t>Rahul Chaudhary</t>
  </si>
  <si>
    <t>12</t>
  </si>
  <si>
    <t>13</t>
  </si>
  <si>
    <t>14</t>
  </si>
  <si>
    <t>17</t>
  </si>
  <si>
    <t>RS:X</t>
  </si>
  <si>
    <t>470 (M)</t>
  </si>
  <si>
    <t>LASER RADIAL</t>
  </si>
  <si>
    <t>S.No</t>
  </si>
  <si>
    <t>LASER STD</t>
  </si>
  <si>
    <t>49er:FX</t>
  </si>
  <si>
    <t>FINN</t>
  </si>
  <si>
    <t>470 (W)</t>
  </si>
  <si>
    <t>1/9</t>
  </si>
  <si>
    <t>2/9</t>
  </si>
  <si>
    <t>3/9</t>
  </si>
  <si>
    <t>4/9</t>
  </si>
  <si>
    <t>5/9</t>
  </si>
  <si>
    <t>6/9</t>
  </si>
  <si>
    <t>7/9</t>
  </si>
  <si>
    <t>8/9</t>
  </si>
  <si>
    <t>4/12</t>
  </si>
  <si>
    <t>3/12</t>
  </si>
  <si>
    <t>1/12</t>
  </si>
  <si>
    <t>2/12</t>
  </si>
  <si>
    <t>9/12</t>
  </si>
  <si>
    <t>10/12</t>
  </si>
  <si>
    <t>1/16</t>
  </si>
  <si>
    <t>4/16</t>
  </si>
  <si>
    <t>2/16</t>
  </si>
  <si>
    <t>7/16</t>
  </si>
  <si>
    <t>8/16</t>
  </si>
  <si>
    <t>10/16</t>
  </si>
  <si>
    <t>11/16</t>
  </si>
  <si>
    <t>14/16</t>
  </si>
  <si>
    <t>5/16</t>
  </si>
  <si>
    <t>1/18</t>
  </si>
  <si>
    <t>4/18</t>
  </si>
  <si>
    <t>5/18</t>
  </si>
  <si>
    <t>6/18</t>
  </si>
  <si>
    <t>7/18</t>
  </si>
  <si>
    <t>8/18</t>
  </si>
  <si>
    <t>9/18</t>
  </si>
  <si>
    <t>1/5</t>
  </si>
  <si>
    <t>2/5</t>
  </si>
  <si>
    <t>3/5</t>
  </si>
  <si>
    <t>4/5</t>
  </si>
  <si>
    <t>3/18</t>
  </si>
  <si>
    <t>Praveen Kumar/                      Ravindra Kumar Sharma</t>
  </si>
  <si>
    <t>Brijraj Verma/                                              Pankaj Kumar</t>
  </si>
  <si>
    <t>Sandip Jain/                                            Munna Pandit</t>
  </si>
  <si>
    <t>Anand Thakur/                                  Vishal Thakur</t>
  </si>
  <si>
    <t>Aman Vyas/                             Shubham Pillai</t>
  </si>
  <si>
    <t>Prince Noble/                         Manu Francis</t>
  </si>
  <si>
    <t>Atul Lende/                                    CHS Reddy</t>
  </si>
  <si>
    <t xml:space="preserve">KC Ganpathi /                           Varun Thakkar                              </t>
  </si>
  <si>
    <t>2/18</t>
  </si>
  <si>
    <t>Muttu PP/                                                     SC Singha</t>
  </si>
  <si>
    <t>1/11</t>
  </si>
  <si>
    <t xml:space="preserve">2/11 </t>
  </si>
  <si>
    <t>6/11</t>
  </si>
  <si>
    <t>3/11</t>
  </si>
  <si>
    <t>4/11</t>
  </si>
  <si>
    <t>7/11</t>
  </si>
  <si>
    <t>5/11</t>
  </si>
  <si>
    <t>8/11</t>
  </si>
  <si>
    <t>9/11</t>
  </si>
  <si>
    <t>Ananya Siwatch</t>
  </si>
  <si>
    <t>Santoshi Nishad</t>
  </si>
  <si>
    <t>Vishnu Saravanan</t>
  </si>
  <si>
    <t>Punit Kumar Sahu</t>
  </si>
  <si>
    <t>Muzahid Khan</t>
  </si>
  <si>
    <t>Bikram Mohapatra</t>
  </si>
  <si>
    <t>Ajay Rajput</t>
  </si>
  <si>
    <t>Avinash Yadav</t>
  </si>
  <si>
    <t>Himanshu Yadav</t>
  </si>
  <si>
    <t>Suresh Kumar M</t>
  </si>
  <si>
    <t>Israj Ali</t>
  </si>
  <si>
    <t>Atul Kumar</t>
  </si>
  <si>
    <t>Shikhar Garg</t>
  </si>
  <si>
    <t>Ramakant Tiwari</t>
  </si>
  <si>
    <t>Jasneet Singh</t>
  </si>
  <si>
    <t>Limjohn PJ</t>
  </si>
  <si>
    <t>Nagarjuna A</t>
  </si>
  <si>
    <t>K Sai Anand</t>
  </si>
  <si>
    <t>Manu M</t>
  </si>
  <si>
    <t>Khot MY</t>
  </si>
  <si>
    <t>Tapas Kuma Debnath</t>
  </si>
  <si>
    <t>ML Sharma</t>
  </si>
  <si>
    <t>Naveen Kumar</t>
  </si>
  <si>
    <t>Mahendra Matwa</t>
  </si>
  <si>
    <t>Deepak K Saini</t>
  </si>
  <si>
    <t>Rajesh Kumar</t>
  </si>
  <si>
    <t>Aryan Mishra</t>
  </si>
  <si>
    <t>Vishant Singh Chahal</t>
  </si>
  <si>
    <t>CH Pawan Rajiv Lochan</t>
  </si>
  <si>
    <t>Sachin Khatri</t>
  </si>
  <si>
    <t>Gurjeet Singh</t>
  </si>
  <si>
    <t>Deelip Kumar</t>
  </si>
  <si>
    <t>Yamandeep</t>
  </si>
  <si>
    <t>Krishna Kumar S</t>
  </si>
  <si>
    <t>Shishupal Singh</t>
  </si>
  <si>
    <t>Sachin Singha</t>
  </si>
  <si>
    <t>S Nagaraju</t>
  </si>
  <si>
    <t>25</t>
  </si>
  <si>
    <t>27</t>
  </si>
  <si>
    <t>28</t>
  </si>
  <si>
    <t>30</t>
  </si>
  <si>
    <t>32</t>
  </si>
  <si>
    <t>36</t>
  </si>
  <si>
    <t>38</t>
  </si>
  <si>
    <t>40</t>
  </si>
  <si>
    <t>41</t>
  </si>
  <si>
    <t>42</t>
  </si>
  <si>
    <t>43</t>
  </si>
  <si>
    <t>44</t>
  </si>
  <si>
    <t>45</t>
  </si>
  <si>
    <t>46</t>
  </si>
  <si>
    <t>48</t>
  </si>
  <si>
    <t>49</t>
  </si>
  <si>
    <t>50</t>
  </si>
  <si>
    <t>52</t>
  </si>
  <si>
    <t>55</t>
  </si>
  <si>
    <t>56</t>
  </si>
  <si>
    <t>57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</si>
  <si>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</si>
  <si>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</si>
  <si>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</si>
  <si>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</si>
  <si>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</si>
  <si>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</si>
  <si>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</si>
  <si>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</si>
  <si>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</si>
  <si>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Arjun K Reddy</t>
  </si>
  <si>
    <t>MN Kore</t>
  </si>
  <si>
    <t>M Pradhan</t>
  </si>
  <si>
    <t>3/16</t>
  </si>
  <si>
    <t>6/16</t>
  </si>
  <si>
    <t>Kedarnath Tiwari</t>
  </si>
  <si>
    <t>12/16</t>
  </si>
  <si>
    <t>10/18</t>
  </si>
  <si>
    <t>11/18</t>
  </si>
  <si>
    <t>12/18</t>
  </si>
  <si>
    <t>13/18</t>
  </si>
  <si>
    <t>1/10</t>
  </si>
  <si>
    <t>2/10</t>
  </si>
  <si>
    <t>3/10</t>
  </si>
  <si>
    <t>4/10</t>
  </si>
  <si>
    <t>5/10</t>
  </si>
  <si>
    <t>6/10</t>
  </si>
  <si>
    <t>Kamlapati Ojha</t>
  </si>
  <si>
    <t>7/10</t>
  </si>
  <si>
    <t>8/10</t>
  </si>
  <si>
    <t>9/10</t>
  </si>
  <si>
    <t>10/10</t>
  </si>
  <si>
    <t>DOB</t>
  </si>
  <si>
    <t>10.12.1987</t>
  </si>
  <si>
    <t>28.07.1991</t>
  </si>
  <si>
    <t>11.09.1996</t>
  </si>
  <si>
    <t>24.02.1999</t>
  </si>
  <si>
    <t>10.01.1990</t>
  </si>
  <si>
    <t>28.03.1990</t>
  </si>
  <si>
    <t>27.07.1994</t>
  </si>
  <si>
    <t>09.01.1995</t>
  </si>
  <si>
    <t>02.08.1994</t>
  </si>
  <si>
    <t>02.01.1997</t>
  </si>
  <si>
    <t>10.11.1987</t>
  </si>
  <si>
    <t>01.05.1989</t>
  </si>
  <si>
    <t>07.12.1991</t>
  </si>
  <si>
    <t>02.01.1995</t>
  </si>
  <si>
    <t>15.10.1995</t>
  </si>
  <si>
    <t>26.07.1999</t>
  </si>
  <si>
    <t>20.07.1992</t>
  </si>
  <si>
    <t>11.08.1989</t>
  </si>
  <si>
    <t>05.06.1988</t>
  </si>
  <si>
    <t>02.07.1989</t>
  </si>
  <si>
    <t>06.12.1993</t>
  </si>
  <si>
    <t>01.03.1991</t>
  </si>
  <si>
    <t>14.10.1996</t>
  </si>
  <si>
    <t>18.12.1994</t>
  </si>
  <si>
    <t>15.05.1963</t>
  </si>
  <si>
    <t>28.01.1990</t>
  </si>
  <si>
    <t>16.05.2000</t>
  </si>
  <si>
    <t>20.09.1994</t>
  </si>
  <si>
    <t>20.12.1994</t>
  </si>
  <si>
    <t>12.08.1998</t>
  </si>
  <si>
    <t>18.10.1977</t>
  </si>
  <si>
    <t>15.09.1989</t>
  </si>
  <si>
    <t>08.09.1995</t>
  </si>
  <si>
    <t>01.07.1999</t>
  </si>
  <si>
    <t>01.01.1996</t>
  </si>
  <si>
    <t>11.03.1991</t>
  </si>
  <si>
    <t>05.09.2000</t>
  </si>
  <si>
    <t>30.03.1995</t>
  </si>
  <si>
    <t>13.12.1993</t>
  </si>
  <si>
    <t>08.01.1999</t>
  </si>
  <si>
    <t>16.10.1992</t>
  </si>
  <si>
    <t>01.03.1996</t>
  </si>
  <si>
    <t>20.07.1995</t>
  </si>
  <si>
    <t>29.09.2000</t>
  </si>
  <si>
    <t>21.08.1997</t>
  </si>
  <si>
    <t>30.08.2000</t>
  </si>
  <si>
    <t>11.12.1996</t>
  </si>
  <si>
    <t>19.10.1999</t>
  </si>
  <si>
    <t>22.04.1999</t>
  </si>
  <si>
    <t>15.02.1991</t>
  </si>
  <si>
    <t>22.09.1999</t>
  </si>
  <si>
    <t>17.10.2000</t>
  </si>
  <si>
    <t>15.04.2002</t>
  </si>
  <si>
    <t>02.11.2001</t>
  </si>
  <si>
    <t>01.07.2000</t>
  </si>
  <si>
    <t>25.05.1990</t>
  </si>
  <si>
    <t>05.07.1991</t>
  </si>
  <si>
    <t>11.10.1990</t>
  </si>
  <si>
    <t>18.08.1990</t>
  </si>
  <si>
    <t>16.04.1994</t>
  </si>
  <si>
    <t>12.06.1991</t>
  </si>
  <si>
    <t>01.05.1999</t>
  </si>
  <si>
    <t>15.04.1991</t>
  </si>
  <si>
    <t>30.09.1993</t>
  </si>
  <si>
    <t>15.06.1994</t>
  </si>
  <si>
    <t>22.08.1993</t>
  </si>
  <si>
    <t>25.09.1997</t>
  </si>
  <si>
    <t>18.01.1983/28.04.1981</t>
  </si>
  <si>
    <t>22.03.1984/12.06.1989</t>
  </si>
  <si>
    <t>10.04.1998/12.10.1997</t>
  </si>
  <si>
    <t>18.11.1995/10.02.1995</t>
  </si>
  <si>
    <t>21.06.1994/11.06.1993</t>
  </si>
  <si>
    <t>12.03.1996/26.02.1995</t>
  </si>
  <si>
    <t>Points</t>
  </si>
  <si>
    <t>Total Points</t>
  </si>
  <si>
    <t>Hyderabad Sailing Week 2018</t>
  </si>
  <si>
    <t>Mithilesh Kumar</t>
  </si>
  <si>
    <t>30.07.1997</t>
  </si>
  <si>
    <t>10.08.1995</t>
  </si>
  <si>
    <t>Abhijeet Ashok Mane</t>
  </si>
  <si>
    <t>26.03.1993</t>
  </si>
  <si>
    <t>1/67</t>
  </si>
  <si>
    <t>Gitesh Nain</t>
  </si>
  <si>
    <t>2/67</t>
  </si>
  <si>
    <t>3/67</t>
  </si>
  <si>
    <t>4/67</t>
  </si>
  <si>
    <t>Dharmendra Singh</t>
  </si>
  <si>
    <t>22.07.1983</t>
  </si>
  <si>
    <t>5/67</t>
  </si>
  <si>
    <t>Jasvir Singh</t>
  </si>
  <si>
    <t>10.05.1982</t>
  </si>
  <si>
    <t>6/67</t>
  </si>
  <si>
    <t>M Suresh Kumar</t>
  </si>
  <si>
    <t>7/67</t>
  </si>
  <si>
    <t>A Srinu</t>
  </si>
  <si>
    <t>8/67</t>
  </si>
  <si>
    <t>Chintan Chhatbar</t>
  </si>
  <si>
    <t>19.12.1996</t>
  </si>
  <si>
    <t>9/67</t>
  </si>
  <si>
    <t>Satish Yadav</t>
  </si>
  <si>
    <t>19.04.2002</t>
  </si>
  <si>
    <t>11/67</t>
  </si>
  <si>
    <t>M Koteswar Rao</t>
  </si>
  <si>
    <t>22.06.2000</t>
  </si>
  <si>
    <t>12/67</t>
  </si>
  <si>
    <t>Tarun P Bhatia</t>
  </si>
  <si>
    <t>13/67</t>
  </si>
  <si>
    <t>Balkrishna Sharma</t>
  </si>
  <si>
    <t>02.10.1982</t>
  </si>
  <si>
    <t>16/67</t>
  </si>
  <si>
    <t>Tanishq Desai</t>
  </si>
  <si>
    <t>17.12.2000</t>
  </si>
  <si>
    <t>Nagen Behera</t>
  </si>
  <si>
    <t>10.07.1987</t>
  </si>
  <si>
    <t>18/67</t>
  </si>
  <si>
    <t>Ashish Kumar Patel</t>
  </si>
  <si>
    <t>11.04.1986</t>
  </si>
  <si>
    <t>19/67</t>
  </si>
  <si>
    <t>Sajith Stephen</t>
  </si>
  <si>
    <t>20/67</t>
  </si>
  <si>
    <t>Jagdeep Singh</t>
  </si>
  <si>
    <t>27.09.1996</t>
  </si>
  <si>
    <t>22/67</t>
  </si>
  <si>
    <t>23/67</t>
  </si>
  <si>
    <t>24/67</t>
  </si>
  <si>
    <t>Jogendra Thakur</t>
  </si>
  <si>
    <t>04.12.1997</t>
  </si>
  <si>
    <t>25/67</t>
  </si>
  <si>
    <t>Awnish Yadav</t>
  </si>
  <si>
    <t>14.12.1996</t>
  </si>
  <si>
    <t>26/67</t>
  </si>
  <si>
    <t>Sanjay S Kanwal</t>
  </si>
  <si>
    <t>25.09.1987</t>
  </si>
  <si>
    <t>27/67</t>
  </si>
  <si>
    <t>17.07.2001</t>
  </si>
  <si>
    <t>Naveen Kumanan</t>
  </si>
  <si>
    <t>28/67</t>
  </si>
  <si>
    <t>29/67</t>
  </si>
  <si>
    <t>35/67</t>
  </si>
  <si>
    <t>Harendra Kumar</t>
  </si>
  <si>
    <t>10.01.1993</t>
  </si>
  <si>
    <t>42/67</t>
  </si>
  <si>
    <t>43/67</t>
  </si>
  <si>
    <t>21.01.1999</t>
  </si>
  <si>
    <t>Anish Boorugu</t>
  </si>
  <si>
    <t>44/67</t>
  </si>
  <si>
    <t>Chitresh T</t>
  </si>
  <si>
    <t>30.10.2001</t>
  </si>
  <si>
    <t>46/67</t>
  </si>
  <si>
    <t>Amit Sharma</t>
  </si>
  <si>
    <t>06.03.1995</t>
  </si>
  <si>
    <t>48/67</t>
  </si>
  <si>
    <t>CP Rajeev Lochan</t>
  </si>
  <si>
    <t>49/67</t>
  </si>
  <si>
    <t>Vishnu J</t>
  </si>
  <si>
    <t>25.05.1994</t>
  </si>
  <si>
    <t>53/67</t>
  </si>
  <si>
    <t>Mohit Singh</t>
  </si>
  <si>
    <t>02.08.2003</t>
  </si>
  <si>
    <t>54/67</t>
  </si>
  <si>
    <t>Seeta Pavan Sagar</t>
  </si>
  <si>
    <t>18.12.2000</t>
  </si>
  <si>
    <t>56/67</t>
  </si>
  <si>
    <t>21.07.1996</t>
  </si>
  <si>
    <t>Sanjay Kumar</t>
  </si>
  <si>
    <t>Vishnu Kumar</t>
  </si>
  <si>
    <t>10.07.1994</t>
  </si>
  <si>
    <t>MK Yadav</t>
  </si>
  <si>
    <t>Gender</t>
  </si>
  <si>
    <t>M</t>
  </si>
  <si>
    <t>NP-due to particiapting in international events (Previous Ranking 2nd)</t>
  </si>
  <si>
    <t>Naitional 2018</t>
  </si>
  <si>
    <t>1/2</t>
  </si>
  <si>
    <t>National 2018</t>
  </si>
  <si>
    <t>Narendra Singh/                           Shakthivel S</t>
  </si>
  <si>
    <t>Pawan Verma/                    Satyam Rangad</t>
  </si>
  <si>
    <t>25.07.1996/01.01.1996</t>
  </si>
  <si>
    <t>Sarad Chandra Singha/     Karthik</t>
  </si>
  <si>
    <t>12.01.1991/30.12.1993</t>
  </si>
  <si>
    <t>Jaspreet Singh/                        Naveen Vashist</t>
  </si>
  <si>
    <t>11.02.1995/10.03.1996</t>
  </si>
  <si>
    <t>1/40</t>
  </si>
  <si>
    <t>2/40</t>
  </si>
  <si>
    <t>3/40</t>
  </si>
  <si>
    <t>4/40</t>
  </si>
  <si>
    <t>5/40</t>
  </si>
  <si>
    <t>6/40</t>
  </si>
  <si>
    <t>7/40</t>
  </si>
  <si>
    <t>8/40</t>
  </si>
  <si>
    <t>9/40</t>
  </si>
  <si>
    <t>10/40</t>
  </si>
  <si>
    <t>11/40</t>
  </si>
  <si>
    <t>12/40</t>
  </si>
  <si>
    <t>Govind Bairagi</t>
  </si>
  <si>
    <t>08.08.2001</t>
  </si>
  <si>
    <t>13/40</t>
  </si>
  <si>
    <t>14/40</t>
  </si>
  <si>
    <t>15/40</t>
  </si>
  <si>
    <t>16/40</t>
  </si>
  <si>
    <t>17/40</t>
  </si>
  <si>
    <t>18/40</t>
  </si>
  <si>
    <t>19/40</t>
  </si>
  <si>
    <t>20/40</t>
  </si>
  <si>
    <t>21/40</t>
  </si>
  <si>
    <t>22/40</t>
  </si>
  <si>
    <t>23/40</t>
  </si>
  <si>
    <t>Vishal Singh</t>
  </si>
  <si>
    <t>08.06.2000</t>
  </si>
  <si>
    <t>24/40</t>
  </si>
  <si>
    <t>25/40</t>
  </si>
  <si>
    <t>Virender Singh</t>
  </si>
  <si>
    <t>02.10.1995</t>
  </si>
  <si>
    <t>26/40</t>
  </si>
  <si>
    <t>27/40</t>
  </si>
  <si>
    <t>Lokesh Saini</t>
  </si>
  <si>
    <t>01.02.1997</t>
  </si>
  <si>
    <t>28/40</t>
  </si>
  <si>
    <t>29/40</t>
  </si>
  <si>
    <t>30/40</t>
  </si>
  <si>
    <t>Rahul Yadav</t>
  </si>
  <si>
    <t>31/40</t>
  </si>
  <si>
    <t>25.06.1998</t>
  </si>
  <si>
    <t>32/40</t>
  </si>
  <si>
    <t>33/40</t>
  </si>
  <si>
    <t>34/40</t>
  </si>
  <si>
    <t>35/40</t>
  </si>
  <si>
    <t>36/40</t>
  </si>
  <si>
    <t>37/40</t>
  </si>
  <si>
    <t>Neeraj</t>
  </si>
  <si>
    <t>38/40</t>
  </si>
  <si>
    <t>13.02.1996</t>
  </si>
  <si>
    <t>Amit Kumar</t>
  </si>
  <si>
    <t>05.04.1992</t>
  </si>
  <si>
    <t>39/40</t>
  </si>
  <si>
    <t>Nitin Badola</t>
  </si>
  <si>
    <t>01.07.1996</t>
  </si>
  <si>
    <t>40/40</t>
  </si>
  <si>
    <t>Harshita Tomar</t>
  </si>
  <si>
    <t>02.03.2002</t>
  </si>
  <si>
    <t>2/11</t>
  </si>
  <si>
    <t>Krisha Mongia</t>
  </si>
  <si>
    <t>03.09.2002</t>
  </si>
  <si>
    <t>SH Vijaya Devi</t>
  </si>
  <si>
    <t>03.03.1989</t>
  </si>
  <si>
    <t>A Jhonson</t>
  </si>
  <si>
    <t>08.05.1995</t>
  </si>
  <si>
    <t>Nidhi Taneja</t>
  </si>
  <si>
    <t>Aastha Sehgal</t>
  </si>
  <si>
    <t>07.11.1988</t>
  </si>
  <si>
    <t>09.01.1994</t>
  </si>
  <si>
    <t>10/11</t>
  </si>
  <si>
    <t>1/17</t>
  </si>
  <si>
    <t>3/17</t>
  </si>
  <si>
    <t>4/17</t>
  </si>
  <si>
    <t>5/17</t>
  </si>
  <si>
    <t>6/17</t>
  </si>
  <si>
    <t>7/17</t>
  </si>
  <si>
    <t>8/17</t>
  </si>
  <si>
    <t>9/17</t>
  </si>
  <si>
    <t>10/17</t>
  </si>
  <si>
    <t>11/17</t>
  </si>
  <si>
    <t>Russell Lobo</t>
  </si>
  <si>
    <t>06.12.1999</t>
  </si>
  <si>
    <t>12/17</t>
  </si>
  <si>
    <t>13/17</t>
  </si>
  <si>
    <t>14/17</t>
  </si>
  <si>
    <t>Vignesh R/                                Pown Raj</t>
  </si>
  <si>
    <t>Jaspal Singh/                          P Karthik Kumar</t>
  </si>
  <si>
    <t>Total Points (Best of three events)</t>
  </si>
  <si>
    <t>1/1</t>
  </si>
  <si>
    <t>1/13</t>
  </si>
  <si>
    <t>2/13</t>
  </si>
  <si>
    <t>11/13</t>
  </si>
  <si>
    <t>9/13</t>
  </si>
  <si>
    <t>6/13</t>
  </si>
  <si>
    <t>10/13</t>
  </si>
  <si>
    <t>7/13</t>
  </si>
  <si>
    <t>8/13</t>
  </si>
  <si>
    <t>5/13</t>
  </si>
  <si>
    <t>Dayne Coelho</t>
  </si>
  <si>
    <t>3/13</t>
  </si>
  <si>
    <t>Gaurav Adhav</t>
  </si>
  <si>
    <t>12/13</t>
  </si>
  <si>
    <t>Kamal</t>
  </si>
  <si>
    <t>13/13</t>
  </si>
  <si>
    <t>4/13</t>
  </si>
  <si>
    <t>RACE BOARD OPEN DIVISION</t>
  </si>
  <si>
    <t>AIBS CHAMPIONSHIP 19</t>
  </si>
  <si>
    <t>KAMLAPATI</t>
  </si>
  <si>
    <t>KATYA COELHO</t>
  </si>
  <si>
    <t>MANE ABHIJEET ASHOK</t>
  </si>
  <si>
    <t>IMTIZULU</t>
  </si>
  <si>
    <t>RAJESH KUMAR</t>
  </si>
  <si>
    <t>AMIT KUMAR PANDA</t>
  </si>
  <si>
    <t>09</t>
  </si>
  <si>
    <t>04</t>
  </si>
  <si>
    <t>03</t>
  </si>
  <si>
    <t>GHANSHYAM</t>
  </si>
  <si>
    <t>SURESH BABU</t>
  </si>
  <si>
    <t>STANLEY REMEDIM</t>
  </si>
  <si>
    <t>1/3</t>
  </si>
  <si>
    <t>2/3</t>
  </si>
  <si>
    <t>3/3</t>
  </si>
  <si>
    <t>RACE BOARD MASTERS DIVISION</t>
  </si>
  <si>
    <t>RACE BOARD GRAND MASTERS DIVISION</t>
  </si>
  <si>
    <t>MADHU LAL SHARMA</t>
  </si>
  <si>
    <t>HARISH CHANDRA PATRO</t>
  </si>
  <si>
    <t>2/4</t>
  </si>
  <si>
    <t>3/4</t>
  </si>
  <si>
    <t>RACE BOARD MEN DIVISION</t>
  </si>
  <si>
    <t>F</t>
  </si>
  <si>
    <t>TOTAL</t>
  </si>
  <si>
    <t>Hyderabad sailing week 2019</t>
  </si>
  <si>
    <t>Hyderabad Sailing Week 2019</t>
  </si>
  <si>
    <t>Sachin Ganesh</t>
  </si>
  <si>
    <t>Ishwarya Ganesh</t>
  </si>
  <si>
    <t>Dilip Kumar</t>
  </si>
  <si>
    <t>Albin Thomas</t>
  </si>
  <si>
    <t>Pradeep singh</t>
  </si>
  <si>
    <t>Kannan M</t>
  </si>
  <si>
    <t>Praveen Kumar</t>
  </si>
  <si>
    <t>Atharv Tiwari</t>
  </si>
  <si>
    <t>Shudhansu P Dwivedi</t>
  </si>
  <si>
    <t>Manjit singh Bains</t>
  </si>
  <si>
    <t>Prithish R Patil</t>
  </si>
  <si>
    <t>Kamalraj Ganesh</t>
  </si>
  <si>
    <t>Kancharala Krishna Reddy</t>
  </si>
  <si>
    <t>Ujjwal Yadav</t>
  </si>
  <si>
    <t>Apoorv Mehta</t>
  </si>
  <si>
    <t>DK Rajak</t>
  </si>
  <si>
    <t>Rohit Singh Thakur</t>
  </si>
  <si>
    <t>Jithin Raj K</t>
  </si>
  <si>
    <t>Amit kumar Panda</t>
  </si>
  <si>
    <t>Ajaypal Singh Deora</t>
  </si>
  <si>
    <t>1/55</t>
  </si>
  <si>
    <t>2/55</t>
  </si>
  <si>
    <t>3/55</t>
  </si>
  <si>
    <t>4/55</t>
  </si>
  <si>
    <t>sharif Khan</t>
  </si>
  <si>
    <t>5/55</t>
  </si>
  <si>
    <t>7/55</t>
  </si>
  <si>
    <t>6/55</t>
  </si>
  <si>
    <t>10/55</t>
  </si>
  <si>
    <t>N Hemanth</t>
  </si>
  <si>
    <t>8/55</t>
  </si>
  <si>
    <t>Nagre Santhosh</t>
  </si>
  <si>
    <t>9/15</t>
  </si>
  <si>
    <t>11/55</t>
  </si>
  <si>
    <t>13/55</t>
  </si>
  <si>
    <t>12/55</t>
  </si>
  <si>
    <t>15/55</t>
  </si>
  <si>
    <t>Juhi Desai</t>
  </si>
  <si>
    <t>31/55</t>
  </si>
  <si>
    <t>Sonal Goel</t>
  </si>
  <si>
    <t>42/55</t>
  </si>
  <si>
    <t>43/55</t>
  </si>
  <si>
    <t>58</t>
  </si>
  <si>
    <t>14/55</t>
  </si>
  <si>
    <t>18/55</t>
  </si>
  <si>
    <t>20/55</t>
  </si>
  <si>
    <t>Rammilan Yadav</t>
  </si>
  <si>
    <t>19/55</t>
  </si>
  <si>
    <t>24/55</t>
  </si>
  <si>
    <t>Mayank Srivastava</t>
  </si>
  <si>
    <t>21/55</t>
  </si>
  <si>
    <t>Liju Rajan</t>
  </si>
  <si>
    <t>22/55</t>
  </si>
  <si>
    <t>Punam Leela Sagar</t>
  </si>
  <si>
    <t>23/55</t>
  </si>
  <si>
    <t>26/55</t>
  </si>
  <si>
    <t>28/55</t>
  </si>
  <si>
    <t>27/55</t>
  </si>
  <si>
    <t>29/55</t>
  </si>
  <si>
    <t>39/55</t>
  </si>
  <si>
    <t>Muchika Adamaiah</t>
  </si>
  <si>
    <t>34/55</t>
  </si>
  <si>
    <t>Murali Kanuri</t>
  </si>
  <si>
    <t>35/55</t>
  </si>
  <si>
    <t>Navaneeth Prakash</t>
  </si>
  <si>
    <t>36/55</t>
  </si>
  <si>
    <t>Anurag K Singh</t>
  </si>
  <si>
    <t>37/55</t>
  </si>
  <si>
    <t>Soham Budhori</t>
  </si>
  <si>
    <t>38/55</t>
  </si>
  <si>
    <t>Vikrant Boorgu</t>
  </si>
  <si>
    <t>41/55</t>
  </si>
  <si>
    <t>Shivandan Singh</t>
  </si>
  <si>
    <t>AP Joshi</t>
  </si>
  <si>
    <t>Faiyaz Ahmed</t>
  </si>
  <si>
    <t>LASER RADIAL (male)</t>
  </si>
  <si>
    <t>GENDER</t>
  </si>
  <si>
    <t>Ayaz Shaikh/                 Upkar Singh</t>
  </si>
  <si>
    <t>Doiphode SI/                  Vijay Singh</t>
  </si>
  <si>
    <t>Ramesh/                                   S Shekhar</t>
  </si>
  <si>
    <t>Veer Singh/                      Sandeep Kumar</t>
  </si>
  <si>
    <t>Krishan Singh/                      M Chandra Sekhar</t>
  </si>
  <si>
    <t>Sonu Jatav/                      Lokesh Saini</t>
  </si>
  <si>
    <t>NP-due to participation in international events (Previous Ranking 1st)</t>
  </si>
  <si>
    <t>NP-due to participation in international events (Previous Ranking 2nd)</t>
  </si>
  <si>
    <t>05.06.1984</t>
  </si>
  <si>
    <t>27.08.2002</t>
  </si>
  <si>
    <t>05.03.2003</t>
  </si>
  <si>
    <t>30.09.1992</t>
  </si>
  <si>
    <t>15.01.1990</t>
  </si>
  <si>
    <t>22.02.2000</t>
  </si>
  <si>
    <t>11.11.2002</t>
  </si>
  <si>
    <t>18.06.2006</t>
  </si>
  <si>
    <t>22.03.1951</t>
  </si>
  <si>
    <t>06.04.2002</t>
  </si>
  <si>
    <t>03.08.1992</t>
  </si>
  <si>
    <t>17.07.2000</t>
  </si>
  <si>
    <t>19.03.1978</t>
  </si>
  <si>
    <t>03.07.1993</t>
  </si>
  <si>
    <t>18.03.1998</t>
  </si>
  <si>
    <t>03.09.1997</t>
  </si>
  <si>
    <t>25.11.1996</t>
  </si>
  <si>
    <t>16.03.2006</t>
  </si>
  <si>
    <t>09.12.2002</t>
  </si>
  <si>
    <t>26.10.1996</t>
  </si>
  <si>
    <t>05.04.2004</t>
  </si>
  <si>
    <t>18.11.1993</t>
  </si>
  <si>
    <t>25.08.1996</t>
  </si>
  <si>
    <t>28.12.1999</t>
  </si>
  <si>
    <t>27.08.1988</t>
  </si>
  <si>
    <t>27.07.1993</t>
  </si>
  <si>
    <t>11.01.1999</t>
  </si>
  <si>
    <t>18.02.1994</t>
  </si>
  <si>
    <t>16.09.1989</t>
  </si>
  <si>
    <t>20.05.1992</t>
  </si>
  <si>
    <t>26.03.1996</t>
  </si>
  <si>
    <t>04.06.1995</t>
  </si>
  <si>
    <t>06.06.1959</t>
  </si>
  <si>
    <t>-</t>
  </si>
  <si>
    <t>13.08.1999</t>
  </si>
  <si>
    <t>23.03.1986/ 02.08.1993</t>
  </si>
  <si>
    <t>25.08.1996/ 30.06.1994</t>
  </si>
  <si>
    <t>24.05.1984/ 12.06.1989</t>
  </si>
  <si>
    <t xml:space="preserve">07.11.1996/ 14.08.1991 </t>
  </si>
  <si>
    <t>08.05.1996/ 08.12.1995</t>
  </si>
  <si>
    <t>07.11.1994/ 01.02.1997</t>
  </si>
  <si>
    <t>26.03.1994</t>
  </si>
  <si>
    <t>06.08.1991</t>
  </si>
  <si>
    <t>31.12.1992</t>
  </si>
  <si>
    <t>01.03.2005</t>
  </si>
  <si>
    <t>16.04.1996</t>
  </si>
  <si>
    <t>03.12.1991</t>
  </si>
  <si>
    <t>08.06.1993</t>
  </si>
  <si>
    <t>01.06.1983/25.01.1994</t>
  </si>
  <si>
    <t>D.O.B</t>
  </si>
  <si>
    <t>12.01.1991</t>
  </si>
  <si>
    <t>20.11.1992</t>
  </si>
  <si>
    <t>05.07.183</t>
  </si>
  <si>
    <t>Deepak Lamba</t>
  </si>
  <si>
    <t>10.12.1998</t>
  </si>
  <si>
    <t xml:space="preserve">Virender Singh/           Mahendra Matwa </t>
  </si>
  <si>
    <t>Hemant Singh Papola/ Amit Sharma</t>
  </si>
  <si>
    <t>17/18</t>
  </si>
  <si>
    <t>Manu Jayram/     Jayharidas</t>
  </si>
  <si>
    <t>03.03.1986/ 24.03.1989</t>
  </si>
  <si>
    <t>75 Knots Regatta 2019</t>
  </si>
  <si>
    <t>NS Rawat</t>
  </si>
  <si>
    <t>02.02.1995</t>
  </si>
  <si>
    <t>9/16</t>
  </si>
  <si>
    <t>13/16</t>
  </si>
  <si>
    <t>15/16</t>
  </si>
  <si>
    <t>Prabin R/                                   Vijay Singh</t>
  </si>
  <si>
    <t>Imolem nok/                      shubham Pillai</t>
  </si>
  <si>
    <t>Naveen Kumar/                navneet Kumar</t>
  </si>
  <si>
    <t>16/16</t>
  </si>
  <si>
    <t>06.06.1991/  14.08.1991</t>
  </si>
  <si>
    <t>15.01.1986/ 21.10.1994</t>
  </si>
  <si>
    <t>National 2019</t>
  </si>
  <si>
    <t>2/7</t>
  </si>
  <si>
    <t>1/7</t>
  </si>
  <si>
    <t>3/7</t>
  </si>
  <si>
    <t>DOIPUDE SI/ Karthik B</t>
  </si>
  <si>
    <t>Shubham pillai/ Shubham Suryawanshi</t>
  </si>
  <si>
    <t>Jogendra Thakur/  Suneesh PG</t>
  </si>
  <si>
    <t>4/7</t>
  </si>
  <si>
    <t>5/7</t>
  </si>
  <si>
    <t>7/7</t>
  </si>
  <si>
    <t>6/7</t>
  </si>
  <si>
    <t>11.06.1993/  12.04.1997</t>
  </si>
  <si>
    <t>Ekta Yadav/ Ritika Dangi</t>
  </si>
  <si>
    <t>Sheetal Verma/ Vanshika Parihar</t>
  </si>
  <si>
    <t>Sonu Jatav/ Navneet Vishwakarma</t>
  </si>
  <si>
    <t>2/2</t>
  </si>
  <si>
    <t>Best of Three</t>
  </si>
  <si>
    <t>Awinish Yadav/        Akhil MV</t>
  </si>
  <si>
    <t xml:space="preserve">Points </t>
  </si>
  <si>
    <t>Nationals 2019</t>
  </si>
  <si>
    <t>Harmeet Kaur</t>
  </si>
  <si>
    <t>Rashmil</t>
  </si>
  <si>
    <t>1/19</t>
  </si>
  <si>
    <t>2/19</t>
  </si>
  <si>
    <t>3/19</t>
  </si>
  <si>
    <t>5/19</t>
  </si>
  <si>
    <t>6/19</t>
  </si>
  <si>
    <t>7/19</t>
  </si>
  <si>
    <t>8/19</t>
  </si>
  <si>
    <t>9/19</t>
  </si>
  <si>
    <t>10/19</t>
  </si>
  <si>
    <t>11/19</t>
  </si>
  <si>
    <t>12/19</t>
  </si>
  <si>
    <t>14/19</t>
  </si>
  <si>
    <t>13/19</t>
  </si>
  <si>
    <t>15/19</t>
  </si>
  <si>
    <t>Saurabh Kumar</t>
  </si>
  <si>
    <t>16/19</t>
  </si>
  <si>
    <t>17/19</t>
  </si>
  <si>
    <t>Sushmita</t>
  </si>
  <si>
    <t>18/19</t>
  </si>
  <si>
    <t>1/45</t>
  </si>
  <si>
    <t>3/45</t>
  </si>
  <si>
    <t>4/45</t>
  </si>
  <si>
    <t>5/45</t>
  </si>
  <si>
    <t>7/45</t>
  </si>
  <si>
    <t>8/45</t>
  </si>
  <si>
    <t xml:space="preserve">Gurjeet Singh </t>
  </si>
  <si>
    <t>9/45</t>
  </si>
  <si>
    <t>10/45</t>
  </si>
  <si>
    <t>11/45</t>
  </si>
  <si>
    <t>12/45</t>
  </si>
  <si>
    <t>13/45</t>
  </si>
  <si>
    <t>Ajay Singh</t>
  </si>
  <si>
    <t>14/45</t>
  </si>
  <si>
    <t>6/45</t>
  </si>
  <si>
    <t>Koteswara Rao</t>
  </si>
  <si>
    <t>15/45</t>
  </si>
  <si>
    <t>16/45</t>
  </si>
  <si>
    <t>17/45</t>
  </si>
  <si>
    <t>18/45</t>
  </si>
  <si>
    <t>19/45</t>
  </si>
  <si>
    <t>20/45</t>
  </si>
  <si>
    <t>Sampathi Konda Guruv</t>
  </si>
  <si>
    <t>21/45</t>
  </si>
  <si>
    <t>22/45</t>
  </si>
  <si>
    <t>23/45</t>
  </si>
  <si>
    <t>24/45</t>
  </si>
  <si>
    <t>25/45</t>
  </si>
  <si>
    <t>26/45</t>
  </si>
  <si>
    <t>27/45</t>
  </si>
  <si>
    <t>29/45</t>
  </si>
  <si>
    <t>Ajay Joseph</t>
  </si>
  <si>
    <t>30/45</t>
  </si>
  <si>
    <t>S Dhanumjay</t>
  </si>
  <si>
    <t>31/45</t>
  </si>
  <si>
    <t>Anuj Chhikara</t>
  </si>
  <si>
    <t>32/45</t>
  </si>
  <si>
    <t>Ganesh Jangir</t>
  </si>
  <si>
    <t>33/45</t>
  </si>
  <si>
    <t>Neki Ram</t>
  </si>
  <si>
    <t>34/45</t>
  </si>
  <si>
    <t>Mayank Shekhar</t>
  </si>
  <si>
    <t>35/45</t>
  </si>
  <si>
    <t>Arun S</t>
  </si>
  <si>
    <t>36/45</t>
  </si>
  <si>
    <t>37/45</t>
  </si>
  <si>
    <t>Anil Undalkar</t>
  </si>
  <si>
    <t>38/45</t>
  </si>
  <si>
    <t>Umesh Saini</t>
  </si>
  <si>
    <t>39/45</t>
  </si>
  <si>
    <t>Ranajit Keshari Rout</t>
  </si>
  <si>
    <t>40/45</t>
  </si>
  <si>
    <t>Abhirav</t>
  </si>
  <si>
    <t>41/45</t>
  </si>
  <si>
    <t>Shubham Singh</t>
  </si>
  <si>
    <t>42/45</t>
  </si>
  <si>
    <t>Shubham Negi</t>
  </si>
  <si>
    <t>43/45</t>
  </si>
  <si>
    <t>Manoj Yadav</t>
  </si>
  <si>
    <t>44/45</t>
  </si>
  <si>
    <t>Alok Kumar</t>
  </si>
  <si>
    <t>45/45</t>
  </si>
  <si>
    <t>21.06.1994/  13.02.1996</t>
  </si>
  <si>
    <t>07.11.1996/ 30.12.1993</t>
  </si>
  <si>
    <t>04.12.1997/  11.05.1994</t>
  </si>
  <si>
    <t>01.07.1998</t>
  </si>
  <si>
    <t>08.08.1999</t>
  </si>
  <si>
    <t>19.11.1997</t>
  </si>
  <si>
    <t>13.12.1996</t>
  </si>
  <si>
    <t>03.11.1993</t>
  </si>
  <si>
    <t>01.07.1997</t>
  </si>
  <si>
    <t>04.01.1993</t>
  </si>
  <si>
    <t>02.08.2000</t>
  </si>
  <si>
    <t>04.04.1998</t>
  </si>
  <si>
    <t>12.02.1987</t>
  </si>
  <si>
    <t>LASER RADIAL- WOMEN</t>
  </si>
  <si>
    <t>14.10.1978</t>
  </si>
  <si>
    <t>05.03.1991</t>
  </si>
  <si>
    <t>07.11.1994/ 15.05.1996</t>
  </si>
  <si>
    <t>14.12.1996/ 28.04.1997</t>
  </si>
  <si>
    <t>05.12.1994/ 06.03.1995</t>
  </si>
  <si>
    <t>10.08.1992/ 01.01.1994</t>
  </si>
  <si>
    <t xml:space="preserve">03.03.1993/ 15.02.1992 </t>
  </si>
  <si>
    <t>30.06.1995/ 17.05.1995</t>
  </si>
  <si>
    <t xml:space="preserve">16.06.1985/ 08.09.1995 </t>
  </si>
  <si>
    <t>12.02.1994/ 13.09.1993</t>
  </si>
  <si>
    <t>30.09.1979/ 12.01.1991</t>
  </si>
  <si>
    <t>15.09.1989/ -</t>
  </si>
  <si>
    <t>NP- due to participation in international events (previous ranking 1st)</t>
  </si>
  <si>
    <t>NP- due to participating in international event (previosu ranking 1st)</t>
  </si>
  <si>
    <t>NP- due to participating in international event (previosu ranking 3rd)</t>
  </si>
  <si>
    <t>NP- due to participating in international event (previosu ranking 2nd)</t>
  </si>
  <si>
    <t>NP- due to participating in international event (previosu ranking 4th)</t>
  </si>
  <si>
    <t>NP- due to participating in international event (previosu ranking 10th)</t>
  </si>
  <si>
    <t>NP- due to injury(previous ranking 1st)</t>
  </si>
  <si>
    <t>NP- due to injury (previous ranking 1st)</t>
  </si>
  <si>
    <t>22.10.1995/ 07.05.2005</t>
  </si>
  <si>
    <t>26.02.2007/ 07.06.2003</t>
  </si>
  <si>
    <t>4/19 (NOT YAI MEMBER)</t>
  </si>
  <si>
    <t>1/13 (NOT YAI MEMBER)</t>
  </si>
  <si>
    <t>2/17 (NOT YAI MEMBER)</t>
  </si>
  <si>
    <t>0</t>
  </si>
  <si>
    <t>MEMBERSHIP NO</t>
  </si>
  <si>
    <t>Aman Vyas/  Niraj</t>
  </si>
  <si>
    <t>National 2020</t>
  </si>
  <si>
    <t>Neeraj Pal/ Suneesh PG</t>
  </si>
  <si>
    <t>Brijraj Verma/ Alankar Suryawanshi</t>
  </si>
  <si>
    <t xml:space="preserve">18.01.1983/ 13.06.2000 </t>
  </si>
  <si>
    <t>08.08.1996/ 11.05.1994</t>
  </si>
  <si>
    <t>Prabin R/ M Chandra Sekhar</t>
  </si>
  <si>
    <t>Praveen Kumar/ M Matwa</t>
  </si>
  <si>
    <t>Krishan Singh/ Powanraj M</t>
  </si>
  <si>
    <t>Pawan Kumar/ Shubham Patel</t>
  </si>
  <si>
    <t>Veer Singh/ SC Singha</t>
  </si>
  <si>
    <t>Hemant Papola/ Lokesh Saini</t>
  </si>
  <si>
    <t xml:space="preserve">25.08.1996/ 08.09.1995 </t>
  </si>
  <si>
    <t>06.06.1991/ 01.01.1994</t>
  </si>
  <si>
    <t>07.04.1983/ 11.06.1993</t>
  </si>
  <si>
    <t>03.03.1993/ 12.01.1991</t>
  </si>
  <si>
    <t>05.12.1994/ 01.02.1997</t>
  </si>
  <si>
    <t xml:space="preserve">10.08.1992/ 17.05.1995 </t>
  </si>
  <si>
    <t>NP- due to injury (previosu ranking 1st)</t>
  </si>
  <si>
    <t>Nationals 2020</t>
  </si>
  <si>
    <t>1/14</t>
  </si>
  <si>
    <t>2/14</t>
  </si>
  <si>
    <t>3/14</t>
  </si>
  <si>
    <t>4/14</t>
  </si>
  <si>
    <t>5/14</t>
  </si>
  <si>
    <t>6/14</t>
  </si>
  <si>
    <t>7/14</t>
  </si>
  <si>
    <t>8/14</t>
  </si>
  <si>
    <t>9/14</t>
  </si>
  <si>
    <t>10/14</t>
  </si>
  <si>
    <t>11/14</t>
  </si>
  <si>
    <t>12/14</t>
  </si>
  <si>
    <t>Deepak Kumar</t>
  </si>
  <si>
    <t>Kavindra Kulegi</t>
  </si>
  <si>
    <t>14/14</t>
  </si>
  <si>
    <t>13/14</t>
  </si>
  <si>
    <t>28.06.1995</t>
  </si>
  <si>
    <t>1/6</t>
  </si>
  <si>
    <t>2/6</t>
  </si>
  <si>
    <t>3/6</t>
  </si>
  <si>
    <t>Saanya Punjakaran</t>
  </si>
  <si>
    <t>Pearl Colvalcar</t>
  </si>
  <si>
    <t>Hardik</t>
  </si>
  <si>
    <t>4/6</t>
  </si>
  <si>
    <t>5/6</t>
  </si>
  <si>
    <t>6/6</t>
  </si>
  <si>
    <t>NP- due to participating in international event (previous ranking 1st)</t>
  </si>
  <si>
    <t>13.12.2003</t>
  </si>
  <si>
    <t>29.04.2006</t>
  </si>
  <si>
    <t>23.08.1995</t>
  </si>
  <si>
    <t xml:space="preserve">470 (MIX) </t>
  </si>
  <si>
    <t>Nationals 20</t>
  </si>
  <si>
    <t>Shraddha Verma/ Ravindra K Sharma</t>
  </si>
  <si>
    <t>Uma Chauhan/ Sonu Jatav</t>
  </si>
  <si>
    <t>Ashish Patel/ Sweta</t>
  </si>
  <si>
    <t>Shilpa Oberoi/ Vipin Mishra</t>
  </si>
  <si>
    <t>1/4</t>
  </si>
  <si>
    <t>4/4</t>
  </si>
  <si>
    <t>RS (X) WOMEN</t>
  </si>
  <si>
    <t>ISHWARIYA GANESH</t>
  </si>
  <si>
    <t>KEONA S RAJANI</t>
  </si>
  <si>
    <t xml:space="preserve">2/45 </t>
  </si>
  <si>
    <t xml:space="preserve">3/40 </t>
  </si>
  <si>
    <t>1/47</t>
  </si>
  <si>
    <t>NP- due to participation in international events (previous ranking 2nd)</t>
  </si>
  <si>
    <t>2/47</t>
  </si>
  <si>
    <t>3/47</t>
  </si>
  <si>
    <t>4/47</t>
  </si>
  <si>
    <t>5/47</t>
  </si>
  <si>
    <t>6/47</t>
  </si>
  <si>
    <t>7/47</t>
  </si>
  <si>
    <t>8/47</t>
  </si>
  <si>
    <t>9/47</t>
  </si>
  <si>
    <t>10/47</t>
  </si>
  <si>
    <t>11/47</t>
  </si>
  <si>
    <t>12/47</t>
  </si>
  <si>
    <t>13/47</t>
  </si>
  <si>
    <t>AmmanaBoina Srinu</t>
  </si>
  <si>
    <t>14/47</t>
  </si>
  <si>
    <t>15/47</t>
  </si>
  <si>
    <t>16/47</t>
  </si>
  <si>
    <t>18/47</t>
  </si>
  <si>
    <t>vivek</t>
  </si>
  <si>
    <t>19/47</t>
  </si>
  <si>
    <t>20/47</t>
  </si>
  <si>
    <t>21/47</t>
  </si>
  <si>
    <t>22/47</t>
  </si>
  <si>
    <t>23/47</t>
  </si>
  <si>
    <t>24/47</t>
  </si>
  <si>
    <t>Adhvait P Menon</t>
  </si>
  <si>
    <t>25/47</t>
  </si>
  <si>
    <t>26/47</t>
  </si>
  <si>
    <t>Raghav Bhatnagar</t>
  </si>
  <si>
    <t>27/47</t>
  </si>
  <si>
    <t>Akshay R Kulat</t>
  </si>
  <si>
    <t>28/47</t>
  </si>
  <si>
    <t>Tamilarasan B</t>
  </si>
  <si>
    <t>29/47</t>
  </si>
  <si>
    <t>Sendhil Kuamran A</t>
  </si>
  <si>
    <t>30/47</t>
  </si>
  <si>
    <t>31/47</t>
  </si>
  <si>
    <t>32/47</t>
  </si>
  <si>
    <t>Deepak yadav</t>
  </si>
  <si>
    <t>33/47</t>
  </si>
  <si>
    <t>34/47</t>
  </si>
  <si>
    <t>Abhimanyu Kanwar</t>
  </si>
  <si>
    <t>35/47</t>
  </si>
  <si>
    <t>Jaideep</t>
  </si>
  <si>
    <t>36/47</t>
  </si>
  <si>
    <t>Dhopate Akash Sopan</t>
  </si>
  <si>
    <t>37/47</t>
  </si>
  <si>
    <t>40/47</t>
  </si>
  <si>
    <t>aryan misra</t>
  </si>
  <si>
    <t>38/47</t>
  </si>
  <si>
    <t>39/47</t>
  </si>
  <si>
    <t>VijayKumar S</t>
  </si>
  <si>
    <t>41/47</t>
  </si>
  <si>
    <t>Rohan</t>
  </si>
  <si>
    <t>43/47</t>
  </si>
  <si>
    <t>42/47</t>
  </si>
  <si>
    <t>Vivek Yadav</t>
  </si>
  <si>
    <t>44/47</t>
  </si>
  <si>
    <t>Mayank Sharma</t>
  </si>
  <si>
    <t>45/47</t>
  </si>
  <si>
    <t>Dinesh Kumar Kumawat</t>
  </si>
  <si>
    <t>46/47</t>
  </si>
  <si>
    <t>Gagan Kaushal</t>
  </si>
  <si>
    <t>10.04.2002</t>
  </si>
  <si>
    <t>Awanish yadav</t>
  </si>
  <si>
    <t>27.06.2006</t>
  </si>
  <si>
    <t>07.11.1999</t>
  </si>
  <si>
    <t>23.07.1998</t>
  </si>
  <si>
    <t>04.06.1998</t>
  </si>
  <si>
    <t>13.10.2000</t>
  </si>
  <si>
    <t>22.11.1998</t>
  </si>
  <si>
    <t>03.04.1997</t>
  </si>
  <si>
    <t>03.05.1998</t>
  </si>
  <si>
    <t>24.01.1999</t>
  </si>
  <si>
    <t>26.07.1997</t>
  </si>
  <si>
    <t>09.07.1999</t>
  </si>
  <si>
    <t>20.07.1990</t>
  </si>
  <si>
    <t xml:space="preserve">NP- due to participating in international event (previous ranking 1st) </t>
  </si>
  <si>
    <t xml:space="preserve">3/55 </t>
  </si>
  <si>
    <t>Injury Clause (Previous ranking 5th)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</si>
</sst>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dd\.mm\.yy;@"/>
    <numFmt numFmtId="165" formatCode="dd/mm/yyyy;@"/>
  </numFmts>
  <fonts count="11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68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wrapText="1"/>
    </xf>
    <xf numFmtId="0" fontId="0" fillId="0" borderId="1" xfId="0" quotePrefix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5" fillId="0" borderId="0" xfId="0" applyFon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49" fontId="0" fillId="0" borderId="1" xfId="0" applyNumberForma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164" fontId="0" fillId="0" borderId="1" xfId="0" applyNumberForma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1" xfId="0" applyNumberFormat="1" applyBorder="1" applyAlignment="1"/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quotePrefix="1" applyNumberForma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9" fontId="0" fillId="0" borderId="1" xfId="0" quotePrefix="1" applyNumberFormat="1" applyBorder="1" applyAlignment="1">
      <alignment horizontal="center" vertical="center"/>
    </xf>
    <xf numFmtId="49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2" fillId="0" borderId="1" xfId="0" quotePrefix="1" applyNumberFormat="1" applyFont="1" applyBorder="1" applyAlignment="1">
      <alignment vertical="center"/>
    </xf>
    <xf numFmtId="0" fontId="2" fillId="0" borderId="1" xfId="0" quotePrefix="1" applyNumberFormat="1" applyFont="1" applyBorder="1" applyAlignment="1"/>
    <xf numFmtId="0" fontId="2" fillId="0" borderId="1" xfId="0" applyNumberFormat="1" applyFont="1" applyBorder="1" applyAlignment="1"/>
    <xf numFmtId="0" fontId="2" fillId="0" borderId="1" xfId="0" quotePrefix="1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/>
    </xf>
    <xf numFmtId="49" fontId="3" fillId="3" borderId="1" xfId="0" applyNumberFormat="1" applyFont="1" applyFill="1" applyBorder="1" applyAlignment="1">
      <alignment horizontal="center" vertical="center"/>
    </xf>
    <xf numFmtId="49" fontId="0" fillId="3" borderId="0" xfId="0" applyNumberFormat="1" applyFill="1" applyAlignment="1">
      <alignment horizontal="center"/>
    </xf>
    <xf numFmtId="0" fontId="3" fillId="3" borderId="1" xfId="0" applyFont="1" applyFill="1" applyBorder="1" applyAlignment="1">
      <alignment vertical="center"/>
    </xf>
    <xf numFmtId="0" fontId="0" fillId="3" borderId="0" xfId="0" applyFill="1"/>
    <xf numFmtId="49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2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1" fontId="0" fillId="0" borderId="1" xfId="1" applyNumberFormat="1" applyFont="1" applyBorder="1" applyAlignment="1">
      <alignment horizontal="center"/>
    </xf>
    <xf numFmtId="2" fontId="0" fillId="0" borderId="1" xfId="0" quotePrefix="1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" fontId="1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164" fontId="0" fillId="0" borderId="1" xfId="0" quotePrefix="1" applyNumberFormat="1" applyBorder="1" applyAlignment="1">
      <alignment horizontal="center"/>
    </xf>
    <xf numFmtId="0" fontId="5" fillId="0" borderId="1" xfId="0" applyFont="1" applyFill="1" applyBorder="1"/>
    <xf numFmtId="0" fontId="2" fillId="0" borderId="1" xfId="0" applyFont="1" applyBorder="1" applyAlignment="1">
      <alignment wrapText="1"/>
    </xf>
    <xf numFmtId="0" fontId="2" fillId="0" borderId="1" xfId="0" quotePrefix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49" fontId="2" fillId="0" borderId="1" xfId="0" quotePrefix="1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wrapText="1"/>
    </xf>
    <xf numFmtId="0" fontId="9" fillId="0" borderId="0" xfId="0" applyNumberFormat="1" applyFont="1" applyAlignment="1">
      <alignment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0" fillId="0" borderId="0" xfId="0" applyAlignment="1">
      <alignment wrapText="1"/>
    </xf>
    <xf numFmtId="0" fontId="10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/>
    </xf>
    <xf numFmtId="49" fontId="0" fillId="0" borderId="3" xfId="0" quotePrefix="1" applyNumberFormat="1" applyBorder="1" applyAlignment="1">
      <alignment horizontal="center"/>
    </xf>
    <xf numFmtId="0" fontId="0" fillId="0" borderId="1" xfId="0" applyNumberFormat="1" applyBorder="1"/>
    <xf numFmtId="0" fontId="3" fillId="0" borderId="1" xfId="0" applyNumberFormat="1" applyFont="1" applyBorder="1" applyAlignment="1">
      <alignment vertical="center"/>
    </xf>
    <xf numFmtId="0" fontId="2" fillId="0" borderId="0" xfId="0" applyNumberFormat="1" applyFont="1"/>
    <xf numFmtId="0" fontId="2" fillId="0" borderId="1" xfId="0" applyNumberFormat="1" applyFont="1" applyBorder="1" applyAlignment="1">
      <alignment horizontal="center" vertical="center"/>
    </xf>
    <xf numFmtId="0" fontId="0" fillId="0" borderId="3" xfId="0" quotePrefix="1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/>
    </xf>
    <xf numFmtId="0" fontId="0" fillId="0" borderId="1" xfId="0" quotePrefix="1" applyNumberForma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0" fillId="0" borderId="4" xfId="0" applyNumberFormat="1" applyBorder="1"/>
    <xf numFmtId="0" fontId="0" fillId="0" borderId="4" xfId="0" applyBorder="1"/>
    <xf numFmtId="0" fontId="0" fillId="0" borderId="0" xfId="0" applyNumberFormat="1" applyBorder="1"/>
    <xf numFmtId="0" fontId="0" fillId="0" borderId="0" xfId="0" applyBorder="1"/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center" wrapText="1"/>
    </xf>
    <xf numFmtId="0" fontId="2" fillId="3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2" borderId="1" xfId="0" quotePrefix="1" applyNumberFormat="1" applyFill="1" applyBorder="1" applyAlignment="1">
      <alignment horizontal="center"/>
    </xf>
    <xf numFmtId="0" fontId="2" fillId="3" borderId="1" xfId="0" quotePrefix="1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/>
    <xf numFmtId="0" fontId="2" fillId="0" borderId="1" xfId="0" applyFont="1" applyBorder="1" applyAlignment="1"/>
    <xf numFmtId="49" fontId="2" fillId="0" borderId="1" xfId="0" applyNumberFormat="1" applyFont="1" applyBorder="1" applyAlignment="1"/>
    <xf numFmtId="0" fontId="2" fillId="0" borderId="1" xfId="0" quotePrefix="1" applyFont="1" applyBorder="1" applyAlignment="1"/>
    <xf numFmtId="0" fontId="2" fillId="0" borderId="0" xfId="0" applyFont="1" applyAlignment="1"/>
    <xf numFmtId="0" fontId="0" fillId="0" borderId="1" xfId="0" applyNumberFormat="1" applyBorder="1" applyAlignment="1">
      <alignment horizontal="center" vertical="center" wrapText="1"/>
    </xf>
    <xf numFmtId="49" fontId="3" fillId="0" borderId="2" xfId="0" applyNumberFormat="1" applyFont="1" applyBorder="1" applyAlignment="1"/>
    <xf numFmtId="49" fontId="0" fillId="0" borderId="1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/>
    <xf numFmtId="0" fontId="2" fillId="0" borderId="5" xfId="0" applyFont="1" applyBorder="1"/>
    <xf numFmtId="164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8" fillId="0" borderId="2" xfId="0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1" xfId="0" applyFont="1" applyFill="1" applyBorder="1" applyAlignment="1">
      <alignment wrapText="1"/>
    </xf>
    <xf numFmtId="0" fontId="0" fillId="0" borderId="1" xfId="0" applyNumberFormat="1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6"/>
  <sheetViews>
    <sheetView workbookViewId="0">
      <selection activeCell="F2" sqref="F1:G1048576"/>
    </sheetView>
  </sheetViews>
  <sheetFormatPr defaultRowHeight="15" x14ac:dyDescent="0.25"/>
  <cols>
    <col min="1" max="1" width="5.42578125" style="15" customWidth="1"/>
    <col min="2" max="2" width="21.7109375" bestFit="1" customWidth="1"/>
    <col min="3" max="3" width="1" customWidth="1"/>
    <col min="4" max="4" width="10.140625" style="11" bestFit="1" customWidth="1"/>
    <col min="5" max="5" width="10.140625" style="11" customWidth="1"/>
    <col min="6" max="6" width="13.140625" style="14" bestFit="1" customWidth="1"/>
    <col min="7" max="7" width="10.140625" style="14" customWidth="1"/>
    <col min="8" max="8" width="21.7109375" style="11" customWidth="1"/>
    <col min="9" max="9" width="6.5703125" style="11" bestFit="1" customWidth="1"/>
    <col min="10" max="10" width="12.85546875" style="11" customWidth="1"/>
    <col min="11" max="11" width="6.42578125" style="11" bestFit="1" customWidth="1"/>
    <col min="12" max="12" width="13.140625" style="14" bestFit="1" customWidth="1"/>
    <col min="13" max="13" width="6.42578125" bestFit="1" customWidth="1"/>
    <col min="14" max="14" width="13.42578125" style="59" customWidth="1"/>
    <col min="15" max="15" width="14.28515625" style="15" customWidth="1"/>
  </cols>
  <sheetData>
    <row r="1" spans="1:15" x14ac:dyDescent="0.25">
      <c r="A1" s="160" t="s">
        <v>51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</row>
    <row r="2" spans="1:15" ht="45" x14ac:dyDescent="0.25">
      <c r="A2" s="12" t="s">
        <v>30</v>
      </c>
      <c r="B2" s="32" t="s">
        <v>31</v>
      </c>
      <c r="C2" s="32"/>
      <c r="D2" s="12" t="s">
        <v>200</v>
      </c>
      <c r="E2" s="12" t="s">
        <v>591</v>
      </c>
      <c r="F2" s="28" t="s">
        <v>514</v>
      </c>
      <c r="G2" s="46" t="s">
        <v>274</v>
      </c>
      <c r="H2" s="55" t="s">
        <v>374</v>
      </c>
      <c r="I2" s="55" t="s">
        <v>274</v>
      </c>
      <c r="J2" s="28" t="s">
        <v>276</v>
      </c>
      <c r="K2" s="46" t="s">
        <v>274</v>
      </c>
      <c r="L2" s="12" t="s">
        <v>1</v>
      </c>
      <c r="M2" s="32" t="s">
        <v>274</v>
      </c>
      <c r="N2" s="60" t="s">
        <v>275</v>
      </c>
      <c r="O2" s="82" t="s">
        <v>469</v>
      </c>
    </row>
    <row r="3" spans="1:15" ht="21" customHeight="1" x14ac:dyDescent="0.25">
      <c r="A3" s="7">
        <v>1</v>
      </c>
      <c r="B3" s="16" t="s">
        <v>283</v>
      </c>
      <c r="C3" s="16"/>
      <c r="D3" s="38" t="s">
        <v>201</v>
      </c>
      <c r="E3" s="48" t="s">
        <v>370</v>
      </c>
      <c r="F3" s="35" t="s">
        <v>535</v>
      </c>
      <c r="G3" s="35" t="s">
        <v>166</v>
      </c>
      <c r="H3" s="13" t="s">
        <v>27</v>
      </c>
      <c r="I3" s="3">
        <v>0</v>
      </c>
      <c r="J3" s="35" t="s">
        <v>284</v>
      </c>
      <c r="K3" s="35" t="s">
        <v>176</v>
      </c>
      <c r="L3" s="13" t="s">
        <v>27</v>
      </c>
      <c r="M3" s="3">
        <v>0</v>
      </c>
      <c r="N3" s="61">
        <f t="shared" ref="N3:N34" si="0">G3+I3+K3+M3</f>
        <v>121</v>
      </c>
      <c r="O3" s="61">
        <v>121</v>
      </c>
    </row>
    <row r="4" spans="1:15" s="43" customFormat="1" ht="16.5" customHeight="1" x14ac:dyDescent="0.25">
      <c r="A4" s="7">
        <v>2</v>
      </c>
      <c r="B4" s="16" t="s">
        <v>295</v>
      </c>
      <c r="C4" s="16"/>
      <c r="D4" s="48" t="s">
        <v>222</v>
      </c>
      <c r="E4" s="48" t="s">
        <v>370</v>
      </c>
      <c r="F4" s="35" t="s">
        <v>538</v>
      </c>
      <c r="G4" s="35" t="s">
        <v>165</v>
      </c>
      <c r="H4" s="13" t="s">
        <v>27</v>
      </c>
      <c r="I4" s="3">
        <v>0</v>
      </c>
      <c r="J4" s="35" t="s">
        <v>296</v>
      </c>
      <c r="K4" s="35" t="s">
        <v>170</v>
      </c>
      <c r="L4" s="13" t="s">
        <v>27</v>
      </c>
      <c r="M4" s="3">
        <v>0</v>
      </c>
      <c r="N4" s="61">
        <f t="shared" si="0"/>
        <v>112</v>
      </c>
      <c r="O4" s="61">
        <v>112</v>
      </c>
    </row>
    <row r="5" spans="1:15" x14ac:dyDescent="0.25">
      <c r="A5" s="7">
        <v>3</v>
      </c>
      <c r="B5" s="16" t="s">
        <v>303</v>
      </c>
      <c r="C5" s="16"/>
      <c r="D5" s="39" t="s">
        <v>304</v>
      </c>
      <c r="E5" s="48" t="s">
        <v>370</v>
      </c>
      <c r="F5" s="35" t="s">
        <v>541</v>
      </c>
      <c r="G5" s="35" t="s">
        <v>163</v>
      </c>
      <c r="H5" s="13" t="s">
        <v>27</v>
      </c>
      <c r="I5" s="3">
        <v>0</v>
      </c>
      <c r="J5" s="35" t="s">
        <v>305</v>
      </c>
      <c r="K5" s="35" t="s">
        <v>167</v>
      </c>
      <c r="L5" s="13" t="s">
        <v>27</v>
      </c>
      <c r="M5" s="3">
        <v>0</v>
      </c>
      <c r="N5" s="61">
        <f t="shared" si="0"/>
        <v>105</v>
      </c>
      <c r="O5" s="61">
        <v>105</v>
      </c>
    </row>
    <row r="6" spans="1:15" x14ac:dyDescent="0.25">
      <c r="A6" s="7">
        <v>4</v>
      </c>
      <c r="B6" s="16" t="s">
        <v>300</v>
      </c>
      <c r="C6" s="16"/>
      <c r="D6" s="38" t="s">
        <v>301</v>
      </c>
      <c r="E6" s="48" t="s">
        <v>370</v>
      </c>
      <c r="F6" s="35" t="s">
        <v>543</v>
      </c>
      <c r="G6" s="35" t="s">
        <v>161</v>
      </c>
      <c r="H6" s="13" t="s">
        <v>27</v>
      </c>
      <c r="I6" s="3">
        <v>0</v>
      </c>
      <c r="J6" s="35" t="s">
        <v>302</v>
      </c>
      <c r="K6" s="35" t="s">
        <v>168</v>
      </c>
      <c r="L6" s="13" t="s">
        <v>27</v>
      </c>
      <c r="M6" s="3">
        <v>0</v>
      </c>
      <c r="N6" s="61">
        <f t="shared" si="0"/>
        <v>103</v>
      </c>
      <c r="O6" s="61">
        <v>103</v>
      </c>
    </row>
    <row r="7" spans="1:15" s="43" customFormat="1" x14ac:dyDescent="0.25">
      <c r="A7" s="7">
        <v>5</v>
      </c>
      <c r="B7" s="16" t="s">
        <v>306</v>
      </c>
      <c r="C7" s="16"/>
      <c r="D7" s="39" t="s">
        <v>223</v>
      </c>
      <c r="E7" s="48" t="s">
        <v>370</v>
      </c>
      <c r="F7" s="35" t="s">
        <v>549</v>
      </c>
      <c r="G7" s="35" t="s">
        <v>158</v>
      </c>
      <c r="H7" s="13" t="s">
        <v>27</v>
      </c>
      <c r="I7" s="3">
        <v>0</v>
      </c>
      <c r="J7" s="5" t="s">
        <v>307</v>
      </c>
      <c r="K7" s="35" t="s">
        <v>166</v>
      </c>
      <c r="L7" s="13" t="s">
        <v>27</v>
      </c>
      <c r="M7" s="3">
        <v>0</v>
      </c>
      <c r="N7" s="61">
        <f t="shared" si="0"/>
        <v>98</v>
      </c>
      <c r="O7" s="61">
        <v>98</v>
      </c>
    </row>
    <row r="8" spans="1:15" x14ac:dyDescent="0.25">
      <c r="A8" s="7">
        <v>6</v>
      </c>
      <c r="B8" s="16" t="s">
        <v>336</v>
      </c>
      <c r="C8" s="16"/>
      <c r="D8" s="40" t="s">
        <v>335</v>
      </c>
      <c r="E8" s="48" t="s">
        <v>370</v>
      </c>
      <c r="F8" s="35" t="s">
        <v>548</v>
      </c>
      <c r="G8" s="35" t="s">
        <v>160</v>
      </c>
      <c r="H8" s="13" t="s">
        <v>27</v>
      </c>
      <c r="I8" s="3">
        <v>0</v>
      </c>
      <c r="J8" s="5" t="s">
        <v>337</v>
      </c>
      <c r="K8" s="35" t="s">
        <v>155</v>
      </c>
      <c r="L8" s="13" t="s">
        <v>27</v>
      </c>
      <c r="M8" s="3">
        <v>0</v>
      </c>
      <c r="N8" s="61">
        <f t="shared" si="0"/>
        <v>85</v>
      </c>
      <c r="O8" s="61">
        <v>85</v>
      </c>
    </row>
    <row r="9" spans="1:15" x14ac:dyDescent="0.25">
      <c r="A9" s="7">
        <v>7</v>
      </c>
      <c r="B9" s="16" t="s">
        <v>326</v>
      </c>
      <c r="C9" s="16"/>
      <c r="D9" s="38" t="s">
        <v>327</v>
      </c>
      <c r="E9" s="48" t="s">
        <v>370</v>
      </c>
      <c r="F9" s="35" t="s">
        <v>560</v>
      </c>
      <c r="G9" s="35" t="s">
        <v>153</v>
      </c>
      <c r="H9" s="13" t="s">
        <v>27</v>
      </c>
      <c r="I9" s="3">
        <v>0</v>
      </c>
      <c r="J9" s="5" t="s">
        <v>328</v>
      </c>
      <c r="K9" s="35" t="s">
        <v>158</v>
      </c>
      <c r="L9" s="13" t="s">
        <v>27</v>
      </c>
      <c r="M9" s="3">
        <v>0</v>
      </c>
      <c r="N9" s="61">
        <f t="shared" si="0"/>
        <v>79</v>
      </c>
      <c r="O9" s="61">
        <v>79</v>
      </c>
    </row>
    <row r="10" spans="1:15" x14ac:dyDescent="0.25">
      <c r="A10" s="7">
        <v>8</v>
      </c>
      <c r="B10" s="16" t="s">
        <v>147</v>
      </c>
      <c r="C10" s="16"/>
      <c r="D10" s="48" t="s">
        <v>241</v>
      </c>
      <c r="E10" s="48" t="s">
        <v>370</v>
      </c>
      <c r="F10" s="35" t="s">
        <v>559</v>
      </c>
      <c r="G10" s="35" t="s">
        <v>154</v>
      </c>
      <c r="H10" s="13" t="s">
        <v>27</v>
      </c>
      <c r="I10" s="3">
        <v>0</v>
      </c>
      <c r="J10" s="5" t="s">
        <v>338</v>
      </c>
      <c r="K10" s="5">
        <v>39</v>
      </c>
      <c r="L10" s="13" t="s">
        <v>27</v>
      </c>
      <c r="M10" s="3">
        <v>0</v>
      </c>
      <c r="N10" s="61">
        <f t="shared" si="0"/>
        <v>77</v>
      </c>
      <c r="O10" s="61">
        <v>77</v>
      </c>
    </row>
    <row r="11" spans="1:15" x14ac:dyDescent="0.25">
      <c r="A11" s="7">
        <v>9</v>
      </c>
      <c r="B11" s="16" t="s">
        <v>329</v>
      </c>
      <c r="C11" s="16"/>
      <c r="D11" s="48" t="s">
        <v>330</v>
      </c>
      <c r="E11" s="48" t="s">
        <v>370</v>
      </c>
      <c r="F11" s="35" t="s">
        <v>563</v>
      </c>
      <c r="G11" s="35" t="s">
        <v>152</v>
      </c>
      <c r="H11" s="13" t="s">
        <v>27</v>
      </c>
      <c r="I11" s="3">
        <v>0</v>
      </c>
      <c r="J11" s="5" t="s">
        <v>331</v>
      </c>
      <c r="K11" s="35" t="s">
        <v>157</v>
      </c>
      <c r="L11" s="13" t="s">
        <v>27</v>
      </c>
      <c r="M11" s="3">
        <v>0</v>
      </c>
      <c r="N11" s="61">
        <f t="shared" si="0"/>
        <v>74</v>
      </c>
      <c r="O11" s="61">
        <v>74</v>
      </c>
    </row>
    <row r="12" spans="1:15" ht="40.5" customHeight="1" x14ac:dyDescent="0.25">
      <c r="A12" s="7">
        <v>10</v>
      </c>
      <c r="B12" s="52" t="s">
        <v>14</v>
      </c>
      <c r="C12" s="52"/>
      <c r="D12" s="53" t="s">
        <v>245</v>
      </c>
      <c r="E12" s="53" t="s">
        <v>511</v>
      </c>
      <c r="F12" s="35" t="s">
        <v>537</v>
      </c>
      <c r="G12" s="6">
        <v>53</v>
      </c>
      <c r="H12" s="13" t="s">
        <v>440</v>
      </c>
      <c r="I12" s="13" t="s">
        <v>41</v>
      </c>
      <c r="J12" s="51" t="s">
        <v>371</v>
      </c>
      <c r="K12" s="6">
        <v>3</v>
      </c>
      <c r="L12" s="6" t="s">
        <v>103</v>
      </c>
      <c r="M12" s="6">
        <v>10</v>
      </c>
      <c r="N12" s="61">
        <f t="shared" si="0"/>
        <v>76</v>
      </c>
      <c r="O12" s="61">
        <v>73</v>
      </c>
    </row>
    <row r="13" spans="1:15" x14ac:dyDescent="0.25">
      <c r="A13" s="7">
        <v>11</v>
      </c>
      <c r="B13" s="4" t="s">
        <v>13</v>
      </c>
      <c r="C13" s="4"/>
      <c r="D13" s="38" t="s">
        <v>244</v>
      </c>
      <c r="E13" s="53" t="s">
        <v>511</v>
      </c>
      <c r="F13" s="35" t="s">
        <v>542</v>
      </c>
      <c r="G13" s="80" t="s">
        <v>164</v>
      </c>
      <c r="H13" s="13" t="s">
        <v>105</v>
      </c>
      <c r="I13" s="13" t="s">
        <v>40</v>
      </c>
      <c r="J13" s="35" t="s">
        <v>87</v>
      </c>
      <c r="K13" s="6" t="s">
        <v>36</v>
      </c>
      <c r="L13" s="6" t="s">
        <v>102</v>
      </c>
      <c r="M13" s="6" t="s">
        <v>42</v>
      </c>
      <c r="N13" s="79">
        <f t="shared" si="0"/>
        <v>75</v>
      </c>
      <c r="O13" s="79">
        <v>70</v>
      </c>
    </row>
    <row r="14" spans="1:15" x14ac:dyDescent="0.25">
      <c r="A14" s="7">
        <v>12</v>
      </c>
      <c r="B14" s="16" t="s">
        <v>142</v>
      </c>
      <c r="C14" s="16"/>
      <c r="D14" s="48" t="s">
        <v>211</v>
      </c>
      <c r="E14" s="48" t="s">
        <v>370</v>
      </c>
      <c r="F14" s="13" t="s">
        <v>27</v>
      </c>
      <c r="G14" s="3">
        <v>0</v>
      </c>
      <c r="H14" s="13" t="s">
        <v>27</v>
      </c>
      <c r="I14" s="3">
        <v>0</v>
      </c>
      <c r="J14" s="35" t="s">
        <v>282</v>
      </c>
      <c r="K14" s="35" t="s">
        <v>177</v>
      </c>
      <c r="L14" s="13" t="s">
        <v>27</v>
      </c>
      <c r="M14" s="3">
        <v>0</v>
      </c>
      <c r="N14" s="61">
        <f t="shared" si="0"/>
        <v>67</v>
      </c>
      <c r="O14" s="61">
        <v>67</v>
      </c>
    </row>
    <row r="15" spans="1:15" x14ac:dyDescent="0.25">
      <c r="A15" s="7">
        <v>13</v>
      </c>
      <c r="B15" s="16" t="s">
        <v>121</v>
      </c>
      <c r="C15" s="16"/>
      <c r="D15" s="38" t="s">
        <v>213</v>
      </c>
      <c r="E15" s="48" t="s">
        <v>370</v>
      </c>
      <c r="F15" s="13" t="s">
        <v>27</v>
      </c>
      <c r="G15" s="3">
        <v>0</v>
      </c>
      <c r="H15" s="49" t="s">
        <v>633</v>
      </c>
      <c r="I15" s="3">
        <v>0</v>
      </c>
      <c r="J15" s="35" t="s">
        <v>285</v>
      </c>
      <c r="K15" s="35" t="s">
        <v>175</v>
      </c>
      <c r="L15" s="13" t="s">
        <v>27</v>
      </c>
      <c r="M15" s="3">
        <v>0</v>
      </c>
      <c r="N15" s="61">
        <f t="shared" si="0"/>
        <v>65</v>
      </c>
      <c r="O15" s="61">
        <v>65</v>
      </c>
    </row>
    <row r="16" spans="1:15" x14ac:dyDescent="0.25">
      <c r="A16" s="7">
        <v>14</v>
      </c>
      <c r="B16" s="16" t="s">
        <v>146</v>
      </c>
      <c r="C16" s="16"/>
      <c r="D16" s="48" t="s">
        <v>221</v>
      </c>
      <c r="E16" s="48" t="s">
        <v>370</v>
      </c>
      <c r="F16" s="13" t="s">
        <v>27</v>
      </c>
      <c r="G16" s="3">
        <v>0</v>
      </c>
      <c r="H16" s="13" t="s">
        <v>27</v>
      </c>
      <c r="I16" s="3">
        <v>0</v>
      </c>
      <c r="J16" s="35" t="s">
        <v>286</v>
      </c>
      <c r="K16" s="35" t="s">
        <v>174</v>
      </c>
      <c r="L16" s="13" t="s">
        <v>27</v>
      </c>
      <c r="M16" s="3">
        <v>0</v>
      </c>
      <c r="N16" s="61">
        <f t="shared" si="0"/>
        <v>64</v>
      </c>
      <c r="O16" s="61">
        <v>64</v>
      </c>
    </row>
    <row r="17" spans="1:15" x14ac:dyDescent="0.25">
      <c r="A17" s="7">
        <v>15</v>
      </c>
      <c r="B17" s="16" t="s">
        <v>287</v>
      </c>
      <c r="C17" s="16"/>
      <c r="D17" s="38" t="s">
        <v>288</v>
      </c>
      <c r="E17" s="48" t="s">
        <v>370</v>
      </c>
      <c r="F17" s="13" t="s">
        <v>27</v>
      </c>
      <c r="G17" s="3">
        <v>0</v>
      </c>
      <c r="H17" s="13" t="s">
        <v>27</v>
      </c>
      <c r="I17" s="3">
        <v>0</v>
      </c>
      <c r="J17" s="35" t="s">
        <v>289</v>
      </c>
      <c r="K17" s="35" t="s">
        <v>173</v>
      </c>
      <c r="L17" s="13" t="s">
        <v>27</v>
      </c>
      <c r="M17" s="3">
        <v>0</v>
      </c>
      <c r="N17" s="61">
        <f t="shared" si="0"/>
        <v>63</v>
      </c>
      <c r="O17" s="61">
        <v>63</v>
      </c>
    </row>
    <row r="18" spans="1:15" x14ac:dyDescent="0.25">
      <c r="A18" s="7">
        <v>16</v>
      </c>
      <c r="B18" s="16" t="s">
        <v>290</v>
      </c>
      <c r="C18" s="16"/>
      <c r="D18" s="38" t="s">
        <v>291</v>
      </c>
      <c r="E18" s="48" t="s">
        <v>370</v>
      </c>
      <c r="F18" s="13" t="s">
        <v>27</v>
      </c>
      <c r="G18" s="3">
        <v>0</v>
      </c>
      <c r="H18" s="13" t="s">
        <v>27</v>
      </c>
      <c r="I18" s="3">
        <v>0</v>
      </c>
      <c r="J18" s="35" t="s">
        <v>292</v>
      </c>
      <c r="K18" s="35" t="s">
        <v>172</v>
      </c>
      <c r="L18" s="13" t="s">
        <v>27</v>
      </c>
      <c r="M18" s="3">
        <v>0</v>
      </c>
      <c r="N18" s="61">
        <f t="shared" si="0"/>
        <v>62</v>
      </c>
      <c r="O18" s="61">
        <v>62</v>
      </c>
    </row>
    <row r="19" spans="1:15" x14ac:dyDescent="0.25">
      <c r="A19" s="7">
        <v>17</v>
      </c>
      <c r="B19" s="16" t="s">
        <v>293</v>
      </c>
      <c r="C19" s="16"/>
      <c r="D19" s="38" t="s">
        <v>209</v>
      </c>
      <c r="E19" s="48" t="s">
        <v>370</v>
      </c>
      <c r="F19" s="13" t="s">
        <v>27</v>
      </c>
      <c r="G19" s="3">
        <v>0</v>
      </c>
      <c r="H19" s="13" t="s">
        <v>27</v>
      </c>
      <c r="I19" s="3">
        <v>0</v>
      </c>
      <c r="J19" s="35" t="s">
        <v>294</v>
      </c>
      <c r="K19" s="35" t="s">
        <v>171</v>
      </c>
      <c r="L19" s="13" t="s">
        <v>27</v>
      </c>
      <c r="M19" s="3">
        <v>0</v>
      </c>
      <c r="N19" s="61">
        <f t="shared" si="0"/>
        <v>61</v>
      </c>
      <c r="O19" s="61">
        <v>61</v>
      </c>
    </row>
    <row r="20" spans="1:15" x14ac:dyDescent="0.25">
      <c r="A20" s="7">
        <v>18</v>
      </c>
      <c r="B20" s="16" t="s">
        <v>132</v>
      </c>
      <c r="C20" s="16"/>
      <c r="D20" s="38" t="s">
        <v>225</v>
      </c>
      <c r="E20" s="48" t="s">
        <v>370</v>
      </c>
      <c r="F20" s="35" t="s">
        <v>571</v>
      </c>
      <c r="G20" s="35" t="s">
        <v>150</v>
      </c>
      <c r="H20" s="13" t="s">
        <v>27</v>
      </c>
      <c r="I20" s="3">
        <v>0</v>
      </c>
      <c r="J20" s="5" t="s">
        <v>339</v>
      </c>
      <c r="K20" s="5">
        <v>33</v>
      </c>
      <c r="L20" s="13" t="s">
        <v>27</v>
      </c>
      <c r="M20" s="3">
        <v>0</v>
      </c>
      <c r="N20" s="61">
        <f t="shared" si="0"/>
        <v>61</v>
      </c>
      <c r="O20" s="61">
        <v>61</v>
      </c>
    </row>
    <row r="21" spans="1:15" x14ac:dyDescent="0.25">
      <c r="A21" s="7">
        <v>19</v>
      </c>
      <c r="B21" s="16" t="s">
        <v>297</v>
      </c>
      <c r="C21" s="16"/>
      <c r="D21" s="48" t="s">
        <v>298</v>
      </c>
      <c r="E21" s="48" t="s">
        <v>370</v>
      </c>
      <c r="F21" s="13" t="s">
        <v>27</v>
      </c>
      <c r="G21" s="3">
        <v>0</v>
      </c>
      <c r="H21" s="13" t="s">
        <v>27</v>
      </c>
      <c r="I21" s="3">
        <v>0</v>
      </c>
      <c r="J21" s="35" t="s">
        <v>299</v>
      </c>
      <c r="K21" s="35" t="s">
        <v>169</v>
      </c>
      <c r="L21" s="13" t="s">
        <v>27</v>
      </c>
      <c r="M21" s="3">
        <v>0</v>
      </c>
      <c r="N21" s="61">
        <f t="shared" si="0"/>
        <v>59</v>
      </c>
      <c r="O21" s="61">
        <v>59</v>
      </c>
    </row>
    <row r="22" spans="1:15" x14ac:dyDescent="0.25">
      <c r="A22" s="7">
        <v>20</v>
      </c>
      <c r="B22" s="4" t="s">
        <v>10</v>
      </c>
      <c r="C22" s="4"/>
      <c r="D22" s="38" t="s">
        <v>247</v>
      </c>
      <c r="E22" s="53" t="s">
        <v>511</v>
      </c>
      <c r="F22" s="35" t="s">
        <v>551</v>
      </c>
      <c r="G22" s="35" t="s">
        <v>156</v>
      </c>
      <c r="H22" s="13" t="s">
        <v>106</v>
      </c>
      <c r="I22" s="13" t="s">
        <v>39</v>
      </c>
      <c r="J22" s="35" t="s">
        <v>88</v>
      </c>
      <c r="K22" s="35" t="s">
        <v>35</v>
      </c>
      <c r="L22" s="6" t="s">
        <v>105</v>
      </c>
      <c r="M22" s="3">
        <v>9</v>
      </c>
      <c r="N22" s="61">
        <f t="shared" si="0"/>
        <v>62</v>
      </c>
      <c r="O22" s="61" t="s">
        <v>557</v>
      </c>
    </row>
    <row r="23" spans="1:15" x14ac:dyDescent="0.25">
      <c r="A23" s="7">
        <v>21</v>
      </c>
      <c r="B23" s="16" t="s">
        <v>133</v>
      </c>
      <c r="C23" s="16"/>
      <c r="D23" s="40" t="s">
        <v>232</v>
      </c>
      <c r="E23" s="48" t="s">
        <v>370</v>
      </c>
      <c r="F23" s="35" t="s">
        <v>556</v>
      </c>
      <c r="G23" s="35" t="s">
        <v>46</v>
      </c>
      <c r="H23" s="13" t="s">
        <v>27</v>
      </c>
      <c r="I23" s="3">
        <v>0</v>
      </c>
      <c r="J23" s="5" t="s">
        <v>324</v>
      </c>
      <c r="K23" s="35" t="s">
        <v>160</v>
      </c>
      <c r="L23" s="13" t="s">
        <v>27</v>
      </c>
      <c r="M23" s="3">
        <v>0</v>
      </c>
      <c r="N23" s="61">
        <f t="shared" si="0"/>
        <v>58</v>
      </c>
      <c r="O23" s="61">
        <v>58</v>
      </c>
    </row>
    <row r="24" spans="1:15" x14ac:dyDescent="0.25">
      <c r="A24" s="7">
        <v>22</v>
      </c>
      <c r="B24" s="16" t="s">
        <v>345</v>
      </c>
      <c r="C24" s="16"/>
      <c r="D24" s="48" t="s">
        <v>344</v>
      </c>
      <c r="E24" s="48" t="s">
        <v>370</v>
      </c>
      <c r="F24" s="35" t="s">
        <v>570</v>
      </c>
      <c r="G24" s="35" t="s">
        <v>151</v>
      </c>
      <c r="H24" s="13" t="s">
        <v>27</v>
      </c>
      <c r="I24" s="3">
        <v>0</v>
      </c>
      <c r="J24" s="5" t="s">
        <v>346</v>
      </c>
      <c r="K24" s="5">
        <v>24</v>
      </c>
      <c r="L24" s="13" t="s">
        <v>27</v>
      </c>
      <c r="M24" s="3">
        <v>0</v>
      </c>
      <c r="N24" s="61">
        <f t="shared" si="0"/>
        <v>54</v>
      </c>
      <c r="O24" s="61">
        <v>54</v>
      </c>
    </row>
    <row r="25" spans="1:15" x14ac:dyDescent="0.25">
      <c r="A25" s="7">
        <v>23</v>
      </c>
      <c r="B25" s="16" t="s">
        <v>17</v>
      </c>
      <c r="C25" s="16"/>
      <c r="D25" s="5" t="s">
        <v>206</v>
      </c>
      <c r="E25" s="5" t="s">
        <v>370</v>
      </c>
      <c r="F25" s="35" t="s">
        <v>536</v>
      </c>
      <c r="G25" s="5">
        <v>54</v>
      </c>
      <c r="H25" s="13" t="s">
        <v>27</v>
      </c>
      <c r="I25" s="3">
        <v>0</v>
      </c>
      <c r="J25" s="7" t="s">
        <v>27</v>
      </c>
      <c r="K25" s="3">
        <v>0</v>
      </c>
      <c r="L25" s="13" t="s">
        <v>27</v>
      </c>
      <c r="M25" s="3">
        <v>0</v>
      </c>
      <c r="N25" s="61">
        <f t="shared" si="0"/>
        <v>54</v>
      </c>
      <c r="O25" s="61">
        <v>54</v>
      </c>
    </row>
    <row r="26" spans="1:15" x14ac:dyDescent="0.25">
      <c r="A26" s="7">
        <v>24</v>
      </c>
      <c r="B26" s="16" t="s">
        <v>438</v>
      </c>
      <c r="C26" s="16"/>
      <c r="D26" s="5" t="s">
        <v>439</v>
      </c>
      <c r="E26" s="53" t="s">
        <v>511</v>
      </c>
      <c r="F26" s="7" t="s">
        <v>558</v>
      </c>
      <c r="G26" s="3">
        <v>42</v>
      </c>
      <c r="H26" s="13" t="s">
        <v>102</v>
      </c>
      <c r="I26" s="13" t="s">
        <v>42</v>
      </c>
      <c r="J26" s="7" t="s">
        <v>27</v>
      </c>
      <c r="K26" s="3">
        <v>0</v>
      </c>
      <c r="L26" s="7" t="s">
        <v>27</v>
      </c>
      <c r="M26" s="3">
        <v>0</v>
      </c>
      <c r="N26" s="61">
        <f t="shared" si="0"/>
        <v>53</v>
      </c>
      <c r="O26" s="61">
        <v>53</v>
      </c>
    </row>
    <row r="27" spans="1:15" x14ac:dyDescent="0.25">
      <c r="A27" s="7">
        <v>25</v>
      </c>
      <c r="B27" s="4" t="s">
        <v>21</v>
      </c>
      <c r="C27" s="4"/>
      <c r="D27" s="38" t="s">
        <v>248</v>
      </c>
      <c r="E27" s="53" t="s">
        <v>511</v>
      </c>
      <c r="F27" s="35" t="s">
        <v>550</v>
      </c>
      <c r="G27" s="3">
        <v>44</v>
      </c>
      <c r="H27" s="7" t="s">
        <v>27</v>
      </c>
      <c r="I27" s="3">
        <v>0</v>
      </c>
      <c r="J27" s="7" t="s">
        <v>27</v>
      </c>
      <c r="K27" s="3">
        <v>0</v>
      </c>
      <c r="L27" s="6" t="s">
        <v>106</v>
      </c>
      <c r="M27" s="3">
        <v>8</v>
      </c>
      <c r="N27" s="61">
        <f t="shared" si="0"/>
        <v>52</v>
      </c>
      <c r="O27" s="61" t="s">
        <v>165</v>
      </c>
    </row>
    <row r="28" spans="1:15" x14ac:dyDescent="0.25">
      <c r="A28" s="7">
        <v>26</v>
      </c>
      <c r="B28" s="16" t="s">
        <v>308</v>
      </c>
      <c r="C28" s="16"/>
      <c r="D28" s="45" t="s">
        <v>309</v>
      </c>
      <c r="E28" s="48" t="s">
        <v>370</v>
      </c>
      <c r="F28" s="13" t="s">
        <v>27</v>
      </c>
      <c r="G28" s="3">
        <v>0</v>
      </c>
      <c r="H28" s="13" t="s">
        <v>27</v>
      </c>
      <c r="I28" s="3">
        <v>0</v>
      </c>
      <c r="J28" s="5" t="s">
        <v>310</v>
      </c>
      <c r="K28" s="35" t="s">
        <v>165</v>
      </c>
      <c r="L28" s="13" t="s">
        <v>27</v>
      </c>
      <c r="M28" s="3">
        <v>0</v>
      </c>
      <c r="N28" s="61">
        <f t="shared" si="0"/>
        <v>52</v>
      </c>
      <c r="O28" s="61">
        <v>52</v>
      </c>
    </row>
    <row r="29" spans="1:15" x14ac:dyDescent="0.25">
      <c r="A29" s="7">
        <v>27</v>
      </c>
      <c r="B29" s="16" t="s">
        <v>539</v>
      </c>
      <c r="C29" s="16"/>
      <c r="D29" s="5" t="s">
        <v>600</v>
      </c>
      <c r="E29" s="5" t="s">
        <v>370</v>
      </c>
      <c r="F29" s="35" t="s">
        <v>540</v>
      </c>
      <c r="G29" s="5">
        <v>51</v>
      </c>
      <c r="H29" s="13" t="s">
        <v>27</v>
      </c>
      <c r="I29" s="3">
        <v>0</v>
      </c>
      <c r="J29" s="7" t="s">
        <v>27</v>
      </c>
      <c r="K29" s="3">
        <v>0</v>
      </c>
      <c r="L29" s="13" t="s">
        <v>27</v>
      </c>
      <c r="M29" s="3">
        <v>0</v>
      </c>
      <c r="N29" s="61">
        <f t="shared" si="0"/>
        <v>51</v>
      </c>
      <c r="O29" s="61">
        <v>51</v>
      </c>
    </row>
    <row r="30" spans="1:15" x14ac:dyDescent="0.25">
      <c r="A30" s="7">
        <v>28</v>
      </c>
      <c r="B30" s="16" t="s">
        <v>313</v>
      </c>
      <c r="C30" s="16"/>
      <c r="D30" s="45" t="s">
        <v>314</v>
      </c>
      <c r="E30" s="48" t="s">
        <v>370</v>
      </c>
      <c r="F30" s="13" t="s">
        <v>27</v>
      </c>
      <c r="G30" s="3">
        <v>0</v>
      </c>
      <c r="H30" s="13" t="s">
        <v>27</v>
      </c>
      <c r="I30" s="3">
        <v>0</v>
      </c>
      <c r="J30" s="5" t="s">
        <v>315</v>
      </c>
      <c r="K30" s="35" t="s">
        <v>164</v>
      </c>
      <c r="L30" s="13" t="s">
        <v>27</v>
      </c>
      <c r="M30" s="3">
        <v>0</v>
      </c>
      <c r="N30" s="61">
        <f t="shared" si="0"/>
        <v>50</v>
      </c>
      <c r="O30" s="61">
        <v>50</v>
      </c>
    </row>
    <row r="31" spans="1:15" x14ac:dyDescent="0.25">
      <c r="A31" s="7">
        <v>29</v>
      </c>
      <c r="B31" s="16" t="s">
        <v>316</v>
      </c>
      <c r="C31" s="16"/>
      <c r="D31" s="48" t="s">
        <v>317</v>
      </c>
      <c r="E31" s="48" t="s">
        <v>370</v>
      </c>
      <c r="F31" s="13" t="s">
        <v>27</v>
      </c>
      <c r="G31" s="3">
        <v>0</v>
      </c>
      <c r="H31" s="13" t="s">
        <v>27</v>
      </c>
      <c r="I31" s="3">
        <v>0</v>
      </c>
      <c r="J31" s="5" t="s">
        <v>318</v>
      </c>
      <c r="K31" s="35" t="s">
        <v>163</v>
      </c>
      <c r="L31" s="13" t="s">
        <v>27</v>
      </c>
      <c r="M31" s="3">
        <v>0</v>
      </c>
      <c r="N31" s="61">
        <f t="shared" si="0"/>
        <v>49</v>
      </c>
      <c r="O31" s="61">
        <v>49</v>
      </c>
    </row>
    <row r="32" spans="1:15" x14ac:dyDescent="0.25">
      <c r="A32" s="7">
        <v>30</v>
      </c>
      <c r="B32" s="16" t="s">
        <v>319</v>
      </c>
      <c r="C32" s="16"/>
      <c r="D32" s="39" t="s">
        <v>229</v>
      </c>
      <c r="E32" s="48" t="s">
        <v>370</v>
      </c>
      <c r="F32" s="13" t="s">
        <v>27</v>
      </c>
      <c r="G32" s="3">
        <v>0</v>
      </c>
      <c r="H32" s="13" t="s">
        <v>27</v>
      </c>
      <c r="I32" s="3">
        <v>0</v>
      </c>
      <c r="J32" s="5" t="s">
        <v>320</v>
      </c>
      <c r="K32" s="35" t="s">
        <v>162</v>
      </c>
      <c r="L32" s="13" t="s">
        <v>27</v>
      </c>
      <c r="M32" s="3">
        <v>0</v>
      </c>
      <c r="N32" s="61">
        <f t="shared" si="0"/>
        <v>48</v>
      </c>
      <c r="O32" s="61">
        <v>48</v>
      </c>
    </row>
    <row r="33" spans="1:15" x14ac:dyDescent="0.25">
      <c r="A33" s="7">
        <v>31</v>
      </c>
      <c r="B33" s="16" t="s">
        <v>544</v>
      </c>
      <c r="C33" s="16"/>
      <c r="D33" s="5" t="s">
        <v>601</v>
      </c>
      <c r="E33" s="5" t="s">
        <v>370</v>
      </c>
      <c r="F33" s="35" t="s">
        <v>545</v>
      </c>
      <c r="G33" s="5">
        <v>48</v>
      </c>
      <c r="H33" s="13" t="s">
        <v>27</v>
      </c>
      <c r="I33" s="3">
        <v>0</v>
      </c>
      <c r="J33" s="7" t="s">
        <v>27</v>
      </c>
      <c r="K33" s="3">
        <v>0</v>
      </c>
      <c r="L33" s="13" t="s">
        <v>27</v>
      </c>
      <c r="M33" s="3">
        <v>0</v>
      </c>
      <c r="N33" s="61">
        <f t="shared" si="0"/>
        <v>48</v>
      </c>
      <c r="O33" s="61">
        <v>48</v>
      </c>
    </row>
    <row r="34" spans="1:15" x14ac:dyDescent="0.25">
      <c r="A34" s="7">
        <v>32</v>
      </c>
      <c r="B34" s="16" t="s">
        <v>546</v>
      </c>
      <c r="C34" s="16"/>
      <c r="D34" s="5" t="s">
        <v>226</v>
      </c>
      <c r="E34" s="5" t="s">
        <v>370</v>
      </c>
      <c r="F34" s="35" t="s">
        <v>547</v>
      </c>
      <c r="G34" s="5">
        <v>47</v>
      </c>
      <c r="H34" s="13" t="s">
        <v>27</v>
      </c>
      <c r="I34" s="3">
        <v>0</v>
      </c>
      <c r="J34" s="7" t="s">
        <v>27</v>
      </c>
      <c r="K34" s="3">
        <v>0</v>
      </c>
      <c r="L34" s="13" t="s">
        <v>27</v>
      </c>
      <c r="M34" s="3">
        <v>0</v>
      </c>
      <c r="N34" s="61">
        <f t="shared" si="0"/>
        <v>47</v>
      </c>
      <c r="O34" s="61">
        <v>47</v>
      </c>
    </row>
    <row r="35" spans="1:15" x14ac:dyDescent="0.25">
      <c r="A35" s="7">
        <v>33</v>
      </c>
      <c r="B35" s="16" t="s">
        <v>321</v>
      </c>
      <c r="C35" s="16"/>
      <c r="D35" s="38" t="s">
        <v>322</v>
      </c>
      <c r="E35" s="48" t="s">
        <v>370</v>
      </c>
      <c r="F35" s="13" t="s">
        <v>27</v>
      </c>
      <c r="G35" s="3">
        <v>0</v>
      </c>
      <c r="H35" s="13" t="s">
        <v>27</v>
      </c>
      <c r="I35" s="3">
        <v>0</v>
      </c>
      <c r="J35" s="5" t="s">
        <v>323</v>
      </c>
      <c r="K35" s="35" t="s">
        <v>161</v>
      </c>
      <c r="L35" s="13" t="s">
        <v>27</v>
      </c>
      <c r="M35" s="3">
        <v>0</v>
      </c>
      <c r="N35" s="61">
        <f t="shared" ref="N35:N58" si="1">G35+I35+K35+M35</f>
        <v>46</v>
      </c>
      <c r="O35" s="61">
        <v>46</v>
      </c>
    </row>
    <row r="36" spans="1:15" x14ac:dyDescent="0.25">
      <c r="A36" s="7">
        <v>34</v>
      </c>
      <c r="B36" s="16" t="s">
        <v>353</v>
      </c>
      <c r="C36" s="16"/>
      <c r="D36" s="38" t="s">
        <v>240</v>
      </c>
      <c r="E36" s="48" t="s">
        <v>370</v>
      </c>
      <c r="F36" s="35" t="s">
        <v>573</v>
      </c>
      <c r="G36" s="35" t="s">
        <v>149</v>
      </c>
      <c r="H36" s="13" t="s">
        <v>27</v>
      </c>
      <c r="I36" s="3">
        <v>0</v>
      </c>
      <c r="J36" s="5" t="s">
        <v>354</v>
      </c>
      <c r="K36" s="5">
        <v>19</v>
      </c>
      <c r="L36" s="13" t="s">
        <v>27</v>
      </c>
      <c r="M36" s="3">
        <v>0</v>
      </c>
      <c r="N36" s="61">
        <f t="shared" si="1"/>
        <v>46</v>
      </c>
      <c r="O36" s="61">
        <v>46</v>
      </c>
    </row>
    <row r="37" spans="1:15" x14ac:dyDescent="0.25">
      <c r="A37" s="7">
        <v>35</v>
      </c>
      <c r="B37" s="16" t="s">
        <v>136</v>
      </c>
      <c r="C37" s="16"/>
      <c r="D37" s="38" t="s">
        <v>236</v>
      </c>
      <c r="E37" s="48" t="s">
        <v>370</v>
      </c>
      <c r="F37" s="13" t="s">
        <v>27</v>
      </c>
      <c r="G37" s="3">
        <v>0</v>
      </c>
      <c r="H37" s="13" t="s">
        <v>27</v>
      </c>
      <c r="I37" s="3">
        <v>0</v>
      </c>
      <c r="J37" s="5" t="s">
        <v>325</v>
      </c>
      <c r="K37" s="35" t="s">
        <v>159</v>
      </c>
      <c r="L37" s="13" t="s">
        <v>27</v>
      </c>
      <c r="M37" s="3">
        <v>0</v>
      </c>
      <c r="N37" s="61">
        <f t="shared" si="1"/>
        <v>44</v>
      </c>
      <c r="O37" s="61">
        <v>44</v>
      </c>
    </row>
    <row r="38" spans="1:15" x14ac:dyDescent="0.25">
      <c r="A38" s="7">
        <v>36</v>
      </c>
      <c r="B38" s="16" t="s">
        <v>332</v>
      </c>
      <c r="C38" s="16"/>
      <c r="D38" s="41" t="s">
        <v>333</v>
      </c>
      <c r="E38" s="48" t="s">
        <v>370</v>
      </c>
      <c r="F38" s="13" t="s">
        <v>27</v>
      </c>
      <c r="G38" s="3">
        <v>0</v>
      </c>
      <c r="H38" s="13" t="s">
        <v>27</v>
      </c>
      <c r="I38" s="3">
        <v>0</v>
      </c>
      <c r="J38" s="5" t="s">
        <v>334</v>
      </c>
      <c r="K38" s="35" t="s">
        <v>156</v>
      </c>
      <c r="L38" s="13" t="s">
        <v>27</v>
      </c>
      <c r="M38" s="3">
        <v>0</v>
      </c>
      <c r="N38" s="61">
        <f t="shared" si="1"/>
        <v>41</v>
      </c>
      <c r="O38" s="61">
        <v>41</v>
      </c>
    </row>
    <row r="39" spans="1:15" x14ac:dyDescent="0.25">
      <c r="A39" s="7">
        <v>37</v>
      </c>
      <c r="B39" s="16" t="s">
        <v>561</v>
      </c>
      <c r="C39" s="16"/>
      <c r="D39" s="5" t="s">
        <v>602</v>
      </c>
      <c r="E39" s="5" t="s">
        <v>370</v>
      </c>
      <c r="F39" s="35" t="s">
        <v>562</v>
      </c>
      <c r="G39" s="5">
        <v>37</v>
      </c>
      <c r="H39" s="13" t="s">
        <v>27</v>
      </c>
      <c r="I39" s="3">
        <v>0</v>
      </c>
      <c r="J39" s="7" t="s">
        <v>27</v>
      </c>
      <c r="K39" s="3">
        <v>0</v>
      </c>
      <c r="L39" s="13" t="s">
        <v>27</v>
      </c>
      <c r="M39" s="3">
        <v>0</v>
      </c>
      <c r="N39" s="61">
        <f t="shared" si="1"/>
        <v>37</v>
      </c>
      <c r="O39" s="61">
        <v>37</v>
      </c>
    </row>
    <row r="40" spans="1:15" x14ac:dyDescent="0.25">
      <c r="A40" s="7">
        <v>38</v>
      </c>
      <c r="B40" s="4" t="s">
        <v>564</v>
      </c>
      <c r="C40" s="4"/>
      <c r="D40" s="5" t="s">
        <v>603</v>
      </c>
      <c r="E40" s="5" t="s">
        <v>370</v>
      </c>
      <c r="F40" s="35" t="s">
        <v>565</v>
      </c>
      <c r="G40" s="5">
        <v>35</v>
      </c>
      <c r="H40" s="13" t="s">
        <v>27</v>
      </c>
      <c r="I40" s="3">
        <v>0</v>
      </c>
      <c r="J40" s="7" t="s">
        <v>27</v>
      </c>
      <c r="K40" s="3">
        <v>0</v>
      </c>
      <c r="L40" s="13" t="s">
        <v>27</v>
      </c>
      <c r="M40" s="3">
        <v>0</v>
      </c>
      <c r="N40" s="61">
        <f t="shared" si="1"/>
        <v>35</v>
      </c>
      <c r="O40" s="61">
        <v>35</v>
      </c>
    </row>
    <row r="41" spans="1:15" x14ac:dyDescent="0.25">
      <c r="A41" s="7">
        <v>39</v>
      </c>
      <c r="B41" s="4" t="s">
        <v>566</v>
      </c>
      <c r="C41" s="4"/>
      <c r="D41" s="5" t="s">
        <v>604</v>
      </c>
      <c r="E41" s="5" t="s">
        <v>370</v>
      </c>
      <c r="F41" s="35" t="s">
        <v>567</v>
      </c>
      <c r="G41" s="5">
        <v>34</v>
      </c>
      <c r="H41" s="13" t="s">
        <v>27</v>
      </c>
      <c r="I41" s="3">
        <v>0</v>
      </c>
      <c r="J41" s="7" t="s">
        <v>27</v>
      </c>
      <c r="K41" s="3">
        <v>0</v>
      </c>
      <c r="L41" s="13" t="s">
        <v>27</v>
      </c>
      <c r="M41" s="3">
        <v>0</v>
      </c>
      <c r="N41" s="61">
        <f t="shared" si="1"/>
        <v>34</v>
      </c>
      <c r="O41" s="61">
        <v>34</v>
      </c>
    </row>
    <row r="42" spans="1:15" x14ac:dyDescent="0.25">
      <c r="A42" s="7">
        <v>40</v>
      </c>
      <c r="B42" s="4" t="s">
        <v>568</v>
      </c>
      <c r="C42" s="4"/>
      <c r="D42" s="5" t="s">
        <v>605</v>
      </c>
      <c r="E42" s="5" t="s">
        <v>370</v>
      </c>
      <c r="F42" s="35" t="s">
        <v>569</v>
      </c>
      <c r="G42" s="5">
        <v>33</v>
      </c>
      <c r="H42" s="13" t="s">
        <v>27</v>
      </c>
      <c r="I42" s="3">
        <v>0</v>
      </c>
      <c r="J42" s="7" t="s">
        <v>27</v>
      </c>
      <c r="K42" s="3">
        <v>0</v>
      </c>
      <c r="L42" s="13" t="s">
        <v>27</v>
      </c>
      <c r="M42" s="3">
        <v>0</v>
      </c>
      <c r="N42" s="61">
        <f t="shared" si="1"/>
        <v>33</v>
      </c>
      <c r="O42" s="61">
        <v>33</v>
      </c>
    </row>
    <row r="43" spans="1:15" x14ac:dyDescent="0.25">
      <c r="A43" s="7">
        <v>41</v>
      </c>
      <c r="B43" s="16" t="s">
        <v>361</v>
      </c>
      <c r="C43" s="16"/>
      <c r="D43" s="38" t="s">
        <v>362</v>
      </c>
      <c r="E43" s="48" t="s">
        <v>370</v>
      </c>
      <c r="F43" s="35" t="s">
        <v>574</v>
      </c>
      <c r="G43" s="35" t="s">
        <v>48</v>
      </c>
      <c r="H43" s="13" t="s">
        <v>27</v>
      </c>
      <c r="I43" s="3">
        <v>0</v>
      </c>
      <c r="J43" s="5" t="s">
        <v>363</v>
      </c>
      <c r="K43" s="5">
        <v>12</v>
      </c>
      <c r="L43" s="13" t="s">
        <v>27</v>
      </c>
      <c r="M43" s="3">
        <v>0</v>
      </c>
      <c r="N43" s="61">
        <f t="shared" si="1"/>
        <v>29</v>
      </c>
      <c r="O43" s="61">
        <v>29</v>
      </c>
    </row>
    <row r="44" spans="1:15" x14ac:dyDescent="0.25">
      <c r="A44" s="7">
        <v>42</v>
      </c>
      <c r="B44" s="16" t="s">
        <v>137</v>
      </c>
      <c r="C44" s="16"/>
      <c r="D44" s="5" t="s">
        <v>237</v>
      </c>
      <c r="E44" s="5" t="s">
        <v>370</v>
      </c>
      <c r="F44" s="35" t="s">
        <v>572</v>
      </c>
      <c r="G44" s="5">
        <v>29</v>
      </c>
      <c r="H44" s="13" t="s">
        <v>27</v>
      </c>
      <c r="I44" s="3">
        <v>0</v>
      </c>
      <c r="J44" s="7" t="s">
        <v>27</v>
      </c>
      <c r="K44" s="3">
        <v>0</v>
      </c>
      <c r="L44" s="13" t="s">
        <v>27</v>
      </c>
      <c r="M44" s="3">
        <v>0</v>
      </c>
      <c r="N44" s="61">
        <f t="shared" si="1"/>
        <v>29</v>
      </c>
      <c r="O44" s="61">
        <v>29</v>
      </c>
    </row>
    <row r="45" spans="1:15" x14ac:dyDescent="0.25">
      <c r="A45" s="7">
        <v>43</v>
      </c>
      <c r="B45" s="16" t="s">
        <v>355</v>
      </c>
      <c r="C45" s="16"/>
      <c r="D45" s="48" t="s">
        <v>356</v>
      </c>
      <c r="E45" s="48" t="s">
        <v>370</v>
      </c>
      <c r="F45" s="35" t="s">
        <v>556</v>
      </c>
      <c r="G45" s="35" t="s">
        <v>46</v>
      </c>
      <c r="H45" s="13" t="s">
        <v>27</v>
      </c>
      <c r="I45" s="3">
        <v>0</v>
      </c>
      <c r="J45" s="5" t="s">
        <v>357</v>
      </c>
      <c r="K45" s="5">
        <v>15</v>
      </c>
      <c r="L45" s="13" t="s">
        <v>27</v>
      </c>
      <c r="M45" s="3">
        <v>0</v>
      </c>
      <c r="N45" s="61">
        <f t="shared" si="1"/>
        <v>28</v>
      </c>
      <c r="O45" s="61">
        <v>28</v>
      </c>
    </row>
    <row r="46" spans="1:15" x14ac:dyDescent="0.25">
      <c r="A46" s="7">
        <v>44</v>
      </c>
      <c r="B46" s="16" t="s">
        <v>340</v>
      </c>
      <c r="C46" s="16"/>
      <c r="D46" s="48" t="s">
        <v>341</v>
      </c>
      <c r="E46" s="48" t="s">
        <v>370</v>
      </c>
      <c r="F46" s="13" t="s">
        <v>27</v>
      </c>
      <c r="G46" s="3">
        <v>0</v>
      </c>
      <c r="H46" s="13" t="s">
        <v>27</v>
      </c>
      <c r="I46" s="3">
        <v>0</v>
      </c>
      <c r="J46" s="5" t="s">
        <v>342</v>
      </c>
      <c r="K46" s="5">
        <v>26</v>
      </c>
      <c r="L46" s="13" t="s">
        <v>27</v>
      </c>
      <c r="M46" s="3">
        <v>0</v>
      </c>
      <c r="N46" s="61">
        <f t="shared" si="1"/>
        <v>26</v>
      </c>
      <c r="O46" s="61">
        <v>26</v>
      </c>
    </row>
    <row r="47" spans="1:15" x14ac:dyDescent="0.25">
      <c r="A47" s="7">
        <v>45</v>
      </c>
      <c r="B47" s="16" t="s">
        <v>552</v>
      </c>
      <c r="C47" s="16"/>
      <c r="D47" s="5" t="s">
        <v>606</v>
      </c>
      <c r="E47" s="53" t="s">
        <v>511</v>
      </c>
      <c r="F47" s="35" t="s">
        <v>553</v>
      </c>
      <c r="G47" s="13" t="s">
        <v>148</v>
      </c>
      <c r="H47" s="7" t="s">
        <v>27</v>
      </c>
      <c r="I47" s="3">
        <v>0</v>
      </c>
      <c r="J47" s="7" t="s">
        <v>27</v>
      </c>
      <c r="K47" s="3">
        <v>0</v>
      </c>
      <c r="L47" s="7" t="s">
        <v>27</v>
      </c>
      <c r="M47" s="3">
        <v>0</v>
      </c>
      <c r="N47" s="61">
        <f t="shared" si="1"/>
        <v>25</v>
      </c>
      <c r="O47" s="61" t="s">
        <v>148</v>
      </c>
    </row>
    <row r="48" spans="1:15" x14ac:dyDescent="0.25">
      <c r="A48" s="7">
        <v>46</v>
      </c>
      <c r="B48" s="16" t="s">
        <v>145</v>
      </c>
      <c r="C48" s="16"/>
      <c r="D48" s="45" t="s">
        <v>243</v>
      </c>
      <c r="E48" s="48" t="s">
        <v>370</v>
      </c>
      <c r="F48" s="13" t="s">
        <v>27</v>
      </c>
      <c r="G48" s="3">
        <v>0</v>
      </c>
      <c r="H48" s="13" t="s">
        <v>27</v>
      </c>
      <c r="I48" s="3">
        <v>0</v>
      </c>
      <c r="J48" s="5" t="s">
        <v>343</v>
      </c>
      <c r="K48" s="5">
        <v>25</v>
      </c>
      <c r="L48" s="13" t="s">
        <v>27</v>
      </c>
      <c r="M48" s="3">
        <v>0</v>
      </c>
      <c r="N48" s="61">
        <f t="shared" si="1"/>
        <v>25</v>
      </c>
      <c r="O48" s="61">
        <v>25</v>
      </c>
    </row>
    <row r="49" spans="1:15" x14ac:dyDescent="0.25">
      <c r="A49" s="7">
        <v>47</v>
      </c>
      <c r="B49" s="16" t="s">
        <v>347</v>
      </c>
      <c r="C49" s="16"/>
      <c r="D49" s="38" t="s">
        <v>348</v>
      </c>
      <c r="E49" s="48" t="s">
        <v>370</v>
      </c>
      <c r="F49" s="13" t="s">
        <v>27</v>
      </c>
      <c r="G49" s="3">
        <v>0</v>
      </c>
      <c r="H49" s="13" t="s">
        <v>27</v>
      </c>
      <c r="I49" s="3">
        <v>0</v>
      </c>
      <c r="J49" s="5" t="s">
        <v>349</v>
      </c>
      <c r="K49" s="5">
        <v>22</v>
      </c>
      <c r="L49" s="13" t="s">
        <v>27</v>
      </c>
      <c r="M49" s="3">
        <v>0</v>
      </c>
      <c r="N49" s="61">
        <f t="shared" si="1"/>
        <v>22</v>
      </c>
      <c r="O49" s="61">
        <v>22</v>
      </c>
    </row>
    <row r="50" spans="1:15" x14ac:dyDescent="0.25">
      <c r="A50" s="7">
        <v>48</v>
      </c>
      <c r="B50" s="16" t="s">
        <v>575</v>
      </c>
      <c r="C50" s="16"/>
      <c r="D50" s="5" t="s">
        <v>607</v>
      </c>
      <c r="E50" s="5" t="s">
        <v>370</v>
      </c>
      <c r="F50" s="35" t="s">
        <v>576</v>
      </c>
      <c r="G50" s="5">
        <v>22</v>
      </c>
      <c r="H50" s="13" t="s">
        <v>27</v>
      </c>
      <c r="I50" s="3">
        <v>0</v>
      </c>
      <c r="J50" s="7" t="s">
        <v>27</v>
      </c>
      <c r="K50" s="3">
        <v>0</v>
      </c>
      <c r="L50" s="13" t="s">
        <v>27</v>
      </c>
      <c r="M50" s="3">
        <v>0</v>
      </c>
      <c r="N50" s="61">
        <f t="shared" si="1"/>
        <v>22</v>
      </c>
      <c r="O50" s="61">
        <v>22</v>
      </c>
    </row>
    <row r="51" spans="1:15" x14ac:dyDescent="0.25">
      <c r="A51" s="7">
        <v>49</v>
      </c>
      <c r="B51" s="16" t="s">
        <v>577</v>
      </c>
      <c r="C51" s="16"/>
      <c r="D51" s="5" t="s">
        <v>608</v>
      </c>
      <c r="E51" s="5" t="s">
        <v>370</v>
      </c>
      <c r="F51" s="35" t="s">
        <v>578</v>
      </c>
      <c r="G51" s="5">
        <v>21</v>
      </c>
      <c r="H51" s="13" t="s">
        <v>27</v>
      </c>
      <c r="I51" s="3">
        <v>0</v>
      </c>
      <c r="J51" s="7" t="s">
        <v>27</v>
      </c>
      <c r="K51" s="3">
        <v>0</v>
      </c>
      <c r="L51" s="13" t="s">
        <v>27</v>
      </c>
      <c r="M51" s="3">
        <v>0</v>
      </c>
      <c r="N51" s="61">
        <f t="shared" si="1"/>
        <v>21</v>
      </c>
      <c r="O51" s="61">
        <v>21</v>
      </c>
    </row>
    <row r="52" spans="1:15" x14ac:dyDescent="0.25">
      <c r="A52" s="7">
        <v>50</v>
      </c>
      <c r="B52" s="16" t="s">
        <v>350</v>
      </c>
      <c r="C52" s="16"/>
      <c r="D52" s="38" t="s">
        <v>351</v>
      </c>
      <c r="E52" s="48" t="s">
        <v>370</v>
      </c>
      <c r="F52" s="13" t="s">
        <v>27</v>
      </c>
      <c r="G52" s="3">
        <v>0</v>
      </c>
      <c r="H52" s="13" t="s">
        <v>27</v>
      </c>
      <c r="I52" s="3">
        <v>0</v>
      </c>
      <c r="J52" s="5" t="s">
        <v>352</v>
      </c>
      <c r="K52" s="5">
        <v>20</v>
      </c>
      <c r="L52" s="13" t="s">
        <v>27</v>
      </c>
      <c r="M52" s="3">
        <v>0</v>
      </c>
      <c r="N52" s="61">
        <f t="shared" si="1"/>
        <v>20</v>
      </c>
      <c r="O52" s="61">
        <v>20</v>
      </c>
    </row>
    <row r="53" spans="1:15" x14ac:dyDescent="0.25">
      <c r="A53" s="7">
        <v>51</v>
      </c>
      <c r="B53" s="16" t="s">
        <v>579</v>
      </c>
      <c r="C53" s="16"/>
      <c r="D53" s="5" t="s">
        <v>609</v>
      </c>
      <c r="E53" s="5" t="s">
        <v>370</v>
      </c>
      <c r="F53" s="35" t="s">
        <v>580</v>
      </c>
      <c r="G53" s="5">
        <v>20</v>
      </c>
      <c r="H53" s="13" t="s">
        <v>27</v>
      </c>
      <c r="I53" s="3">
        <v>0</v>
      </c>
      <c r="J53" s="7" t="s">
        <v>27</v>
      </c>
      <c r="K53" s="3">
        <v>0</v>
      </c>
      <c r="L53" s="13" t="s">
        <v>27</v>
      </c>
      <c r="M53" s="3">
        <v>0</v>
      </c>
      <c r="N53" s="61">
        <f t="shared" si="1"/>
        <v>20</v>
      </c>
      <c r="O53" s="61">
        <v>20</v>
      </c>
    </row>
    <row r="54" spans="1:15" x14ac:dyDescent="0.25">
      <c r="A54" s="7">
        <v>52</v>
      </c>
      <c r="B54" s="16" t="s">
        <v>581</v>
      </c>
      <c r="C54" s="16"/>
      <c r="D54" s="5" t="s">
        <v>610</v>
      </c>
      <c r="E54" s="5" t="s">
        <v>370</v>
      </c>
      <c r="F54" s="35" t="s">
        <v>582</v>
      </c>
      <c r="G54" s="5">
        <v>19</v>
      </c>
      <c r="H54" s="13" t="s">
        <v>27</v>
      </c>
      <c r="I54" s="3">
        <v>0</v>
      </c>
      <c r="J54" s="7" t="s">
        <v>27</v>
      </c>
      <c r="K54" s="3">
        <v>0</v>
      </c>
      <c r="L54" s="13" t="s">
        <v>27</v>
      </c>
      <c r="M54" s="3">
        <v>0</v>
      </c>
      <c r="N54" s="61">
        <f t="shared" si="1"/>
        <v>19</v>
      </c>
      <c r="O54" s="61">
        <v>19</v>
      </c>
    </row>
    <row r="55" spans="1:15" x14ac:dyDescent="0.25">
      <c r="A55" s="7">
        <v>53</v>
      </c>
      <c r="B55" s="16" t="s">
        <v>583</v>
      </c>
      <c r="C55" s="16"/>
      <c r="D55" s="5" t="s">
        <v>611</v>
      </c>
      <c r="E55" s="5" t="s">
        <v>370</v>
      </c>
      <c r="F55" s="35" t="s">
        <v>584</v>
      </c>
      <c r="G55" s="5">
        <v>18</v>
      </c>
      <c r="H55" s="13" t="s">
        <v>27</v>
      </c>
      <c r="I55" s="3">
        <v>0</v>
      </c>
      <c r="J55" s="7" t="s">
        <v>27</v>
      </c>
      <c r="K55" s="3">
        <v>0</v>
      </c>
      <c r="L55" s="13" t="s">
        <v>27</v>
      </c>
      <c r="M55" s="3">
        <v>0</v>
      </c>
      <c r="N55" s="61">
        <f t="shared" si="1"/>
        <v>18</v>
      </c>
      <c r="O55" s="61">
        <v>18</v>
      </c>
    </row>
    <row r="56" spans="1:15" x14ac:dyDescent="0.25">
      <c r="A56" s="7">
        <v>54</v>
      </c>
      <c r="B56" s="16" t="s">
        <v>585</v>
      </c>
      <c r="C56" s="16"/>
      <c r="D56" s="5" t="s">
        <v>612</v>
      </c>
      <c r="E56" s="5" t="s">
        <v>370</v>
      </c>
      <c r="F56" s="35" t="s">
        <v>586</v>
      </c>
      <c r="G56" s="5">
        <v>15</v>
      </c>
      <c r="H56" s="13" t="s">
        <v>27</v>
      </c>
      <c r="I56" s="3">
        <v>0</v>
      </c>
      <c r="J56" s="7" t="s">
        <v>27</v>
      </c>
      <c r="K56" s="3">
        <v>0</v>
      </c>
      <c r="L56" s="13" t="s">
        <v>27</v>
      </c>
      <c r="M56" s="3">
        <v>0</v>
      </c>
      <c r="N56" s="61">
        <f t="shared" si="1"/>
        <v>15</v>
      </c>
      <c r="O56" s="61">
        <v>15</v>
      </c>
    </row>
    <row r="57" spans="1:15" x14ac:dyDescent="0.25">
      <c r="A57" s="7">
        <v>55</v>
      </c>
      <c r="B57" s="16" t="s">
        <v>554</v>
      </c>
      <c r="C57" s="16"/>
      <c r="D57" s="5" t="s">
        <v>641</v>
      </c>
      <c r="E57" s="53" t="s">
        <v>511</v>
      </c>
      <c r="F57" s="35" t="s">
        <v>555</v>
      </c>
      <c r="G57" s="13" t="s">
        <v>47</v>
      </c>
      <c r="H57" s="7" t="s">
        <v>27</v>
      </c>
      <c r="I57" s="3">
        <v>0</v>
      </c>
      <c r="J57" s="7" t="s">
        <v>27</v>
      </c>
      <c r="K57" s="3">
        <v>0</v>
      </c>
      <c r="L57" s="7" t="s">
        <v>27</v>
      </c>
      <c r="M57" s="3">
        <v>0</v>
      </c>
      <c r="N57" s="61">
        <f t="shared" si="1"/>
        <v>14</v>
      </c>
      <c r="O57" s="61" t="s">
        <v>47</v>
      </c>
    </row>
    <row r="58" spans="1:15" x14ac:dyDescent="0.25">
      <c r="A58" s="7">
        <v>56</v>
      </c>
      <c r="B58" s="16" t="s">
        <v>358</v>
      </c>
      <c r="C58" s="16"/>
      <c r="D58" s="38" t="s">
        <v>359</v>
      </c>
      <c r="E58" s="48" t="s">
        <v>370</v>
      </c>
      <c r="F58" s="13" t="s">
        <v>27</v>
      </c>
      <c r="G58" s="3">
        <v>0</v>
      </c>
      <c r="H58" s="13" t="s">
        <v>27</v>
      </c>
      <c r="I58" s="3">
        <v>0</v>
      </c>
      <c r="J58" s="5" t="s">
        <v>360</v>
      </c>
      <c r="K58" s="5">
        <v>14</v>
      </c>
      <c r="L58" s="13" t="s">
        <v>27</v>
      </c>
      <c r="M58" s="3">
        <v>0</v>
      </c>
      <c r="N58" s="61">
        <f t="shared" si="1"/>
        <v>14</v>
      </c>
      <c r="O58" s="61">
        <v>14</v>
      </c>
    </row>
    <row r="59" spans="1:15" x14ac:dyDescent="0.25">
      <c r="A59" s="7">
        <v>57</v>
      </c>
      <c r="B59" s="16" t="s">
        <v>587</v>
      </c>
      <c r="C59" s="16"/>
      <c r="D59" s="5" t="s">
        <v>613</v>
      </c>
      <c r="E59" s="5" t="s">
        <v>370</v>
      </c>
      <c r="F59" s="35" t="s">
        <v>556</v>
      </c>
      <c r="G59" s="5">
        <v>13</v>
      </c>
      <c r="H59" s="13" t="s">
        <v>27</v>
      </c>
      <c r="I59" s="3">
        <v>0</v>
      </c>
      <c r="J59" s="7" t="s">
        <v>27</v>
      </c>
      <c r="K59" s="3">
        <v>0</v>
      </c>
      <c r="L59" s="13" t="s">
        <v>27</v>
      </c>
      <c r="M59" s="3">
        <v>0</v>
      </c>
      <c r="N59" s="61">
        <f t="shared" ref="N59:N76" si="2">G59+I59+K59+M59</f>
        <v>13</v>
      </c>
      <c r="O59" s="61">
        <v>13</v>
      </c>
    </row>
    <row r="60" spans="1:15" x14ac:dyDescent="0.25">
      <c r="A60" s="7">
        <v>58</v>
      </c>
      <c r="B60" s="16" t="s">
        <v>588</v>
      </c>
      <c r="C60" s="16"/>
      <c r="D60" s="5" t="s">
        <v>643</v>
      </c>
      <c r="E60" s="5" t="s">
        <v>370</v>
      </c>
      <c r="F60" s="35" t="s">
        <v>556</v>
      </c>
      <c r="G60" s="5">
        <v>13</v>
      </c>
      <c r="H60" s="13" t="s">
        <v>27</v>
      </c>
      <c r="I60" s="3">
        <v>0</v>
      </c>
      <c r="J60" s="7" t="s">
        <v>27</v>
      </c>
      <c r="K60" s="3">
        <v>0</v>
      </c>
      <c r="L60" s="13" t="s">
        <v>27</v>
      </c>
      <c r="M60" s="3">
        <v>0</v>
      </c>
      <c r="N60" s="61">
        <f t="shared" si="2"/>
        <v>13</v>
      </c>
      <c r="O60" s="61">
        <v>13</v>
      </c>
    </row>
    <row r="61" spans="1:15" x14ac:dyDescent="0.25">
      <c r="A61" s="7">
        <v>59</v>
      </c>
      <c r="B61" s="16" t="s">
        <v>589</v>
      </c>
      <c r="C61" s="16"/>
      <c r="D61" s="5" t="s">
        <v>642</v>
      </c>
      <c r="E61" s="5" t="s">
        <v>370</v>
      </c>
      <c r="F61" s="35" t="s">
        <v>556</v>
      </c>
      <c r="G61" s="5">
        <v>13</v>
      </c>
      <c r="H61" s="13" t="s">
        <v>27</v>
      </c>
      <c r="I61" s="3">
        <v>0</v>
      </c>
      <c r="J61" s="7" t="s">
        <v>27</v>
      </c>
      <c r="K61" s="3">
        <v>0</v>
      </c>
      <c r="L61" s="13" t="s">
        <v>27</v>
      </c>
      <c r="M61" s="3">
        <v>0</v>
      </c>
      <c r="N61" s="61">
        <f t="shared" si="2"/>
        <v>13</v>
      </c>
      <c r="O61" s="61">
        <v>13</v>
      </c>
    </row>
    <row r="62" spans="1:15" x14ac:dyDescent="0.25">
      <c r="A62" s="7">
        <v>60</v>
      </c>
      <c r="B62" s="16" t="s">
        <v>441</v>
      </c>
      <c r="C62" s="16"/>
      <c r="D62" s="5" t="s">
        <v>442</v>
      </c>
      <c r="E62" s="53" t="s">
        <v>511</v>
      </c>
      <c r="F62" s="7" t="s">
        <v>27</v>
      </c>
      <c r="G62" s="3">
        <v>0</v>
      </c>
      <c r="H62" s="13" t="s">
        <v>108</v>
      </c>
      <c r="I62" s="13" t="s">
        <v>38</v>
      </c>
      <c r="J62" s="7" t="s">
        <v>27</v>
      </c>
      <c r="K62" s="3">
        <v>0</v>
      </c>
      <c r="L62" s="7" t="s">
        <v>27</v>
      </c>
      <c r="M62" s="3">
        <v>0</v>
      </c>
      <c r="N62" s="61">
        <f t="shared" si="2"/>
        <v>7</v>
      </c>
      <c r="O62" s="61" t="s">
        <v>38</v>
      </c>
    </row>
    <row r="63" spans="1:15" x14ac:dyDescent="0.25">
      <c r="A63" s="7">
        <v>61</v>
      </c>
      <c r="B63" s="4" t="s">
        <v>22</v>
      </c>
      <c r="C63" s="4"/>
      <c r="D63" s="38" t="s">
        <v>235</v>
      </c>
      <c r="E63" s="53" t="s">
        <v>511</v>
      </c>
      <c r="F63" s="7" t="s">
        <v>27</v>
      </c>
      <c r="G63" s="3">
        <v>0</v>
      </c>
      <c r="H63" s="7" t="s">
        <v>27</v>
      </c>
      <c r="I63" s="3">
        <v>0</v>
      </c>
      <c r="J63" s="7" t="s">
        <v>27</v>
      </c>
      <c r="K63" s="3">
        <v>0</v>
      </c>
      <c r="L63" s="6" t="s">
        <v>108</v>
      </c>
      <c r="M63" s="3">
        <v>7</v>
      </c>
      <c r="N63" s="61">
        <f t="shared" si="2"/>
        <v>7</v>
      </c>
      <c r="O63" s="61" t="s">
        <v>38</v>
      </c>
    </row>
    <row r="64" spans="1:15" x14ac:dyDescent="0.25">
      <c r="A64" s="7">
        <v>62</v>
      </c>
      <c r="B64" s="16" t="s">
        <v>443</v>
      </c>
      <c r="C64" s="16"/>
      <c r="D64" s="5" t="s">
        <v>444</v>
      </c>
      <c r="E64" s="53" t="s">
        <v>511</v>
      </c>
      <c r="F64" s="7" t="s">
        <v>27</v>
      </c>
      <c r="G64" s="3">
        <v>0</v>
      </c>
      <c r="H64" s="13" t="s">
        <v>104</v>
      </c>
      <c r="I64" s="13" t="s">
        <v>37</v>
      </c>
      <c r="J64" s="7" t="s">
        <v>27</v>
      </c>
      <c r="K64" s="3">
        <v>0</v>
      </c>
      <c r="L64" s="7" t="s">
        <v>27</v>
      </c>
      <c r="M64" s="3">
        <v>0</v>
      </c>
      <c r="N64" s="61">
        <f t="shared" si="2"/>
        <v>6</v>
      </c>
      <c r="O64" s="61" t="s">
        <v>37</v>
      </c>
    </row>
    <row r="65" spans="1:15" x14ac:dyDescent="0.25">
      <c r="A65" s="7">
        <v>63</v>
      </c>
      <c r="B65" s="16" t="s">
        <v>112</v>
      </c>
      <c r="C65" s="16"/>
      <c r="D65" s="41" t="s">
        <v>255</v>
      </c>
      <c r="E65" s="53" t="s">
        <v>511</v>
      </c>
      <c r="F65" s="7" t="s">
        <v>27</v>
      </c>
      <c r="G65" s="3">
        <v>0</v>
      </c>
      <c r="H65" s="13" t="s">
        <v>107</v>
      </c>
      <c r="I65" s="13" t="s">
        <v>36</v>
      </c>
      <c r="J65" s="35" t="s">
        <v>28</v>
      </c>
      <c r="K65" s="35" t="s">
        <v>32</v>
      </c>
      <c r="L65" s="13" t="s">
        <v>27</v>
      </c>
      <c r="M65" s="3">
        <v>0</v>
      </c>
      <c r="N65" s="61">
        <f t="shared" si="2"/>
        <v>6</v>
      </c>
      <c r="O65" s="61" t="s">
        <v>37</v>
      </c>
    </row>
    <row r="66" spans="1:15" x14ac:dyDescent="0.25">
      <c r="A66" s="7">
        <v>64</v>
      </c>
      <c r="B66" s="4" t="s">
        <v>11</v>
      </c>
      <c r="C66" s="4"/>
      <c r="D66" s="38" t="s">
        <v>246</v>
      </c>
      <c r="E66" s="53" t="s">
        <v>511</v>
      </c>
      <c r="F66" s="7" t="s">
        <v>27</v>
      </c>
      <c r="G66" s="3">
        <v>0</v>
      </c>
      <c r="H66" s="7" t="s">
        <v>27</v>
      </c>
      <c r="I66" s="3">
        <v>0</v>
      </c>
      <c r="J66" s="7" t="s">
        <v>27</v>
      </c>
      <c r="K66" s="3">
        <v>0</v>
      </c>
      <c r="L66" s="6" t="s">
        <v>104</v>
      </c>
      <c r="M66" s="3">
        <v>6</v>
      </c>
      <c r="N66" s="61">
        <f t="shared" si="2"/>
        <v>6</v>
      </c>
      <c r="O66" s="61" t="s">
        <v>37</v>
      </c>
    </row>
    <row r="67" spans="1:15" x14ac:dyDescent="0.25">
      <c r="A67" s="7">
        <v>65</v>
      </c>
      <c r="B67" s="4" t="s">
        <v>12</v>
      </c>
      <c r="C67" s="4"/>
      <c r="D67" s="38" t="s">
        <v>249</v>
      </c>
      <c r="E67" s="53" t="s">
        <v>511</v>
      </c>
      <c r="F67" s="7" t="s">
        <v>27</v>
      </c>
      <c r="G67" s="3">
        <v>0</v>
      </c>
      <c r="H67" s="7" t="s">
        <v>27</v>
      </c>
      <c r="I67" s="3">
        <v>0</v>
      </c>
      <c r="J67" s="7" t="s">
        <v>27</v>
      </c>
      <c r="K67" s="3">
        <v>0</v>
      </c>
      <c r="L67" s="6" t="s">
        <v>107</v>
      </c>
      <c r="M67" s="3">
        <v>5</v>
      </c>
      <c r="N67" s="61">
        <f t="shared" si="2"/>
        <v>5</v>
      </c>
      <c r="O67" s="61" t="s">
        <v>36</v>
      </c>
    </row>
    <row r="68" spans="1:15" x14ac:dyDescent="0.25">
      <c r="A68" s="7">
        <v>66</v>
      </c>
      <c r="B68" s="16" t="s">
        <v>445</v>
      </c>
      <c r="C68" s="16"/>
      <c r="D68" s="5" t="s">
        <v>446</v>
      </c>
      <c r="E68" s="53" t="s">
        <v>511</v>
      </c>
      <c r="F68" s="7" t="s">
        <v>27</v>
      </c>
      <c r="G68" s="3">
        <v>0</v>
      </c>
      <c r="H68" s="13" t="s">
        <v>109</v>
      </c>
      <c r="I68" s="13" t="s">
        <v>35</v>
      </c>
      <c r="J68" s="7" t="s">
        <v>27</v>
      </c>
      <c r="K68" s="3">
        <v>0</v>
      </c>
      <c r="L68" s="7" t="s">
        <v>27</v>
      </c>
      <c r="M68" s="3">
        <v>0</v>
      </c>
      <c r="N68" s="61">
        <f t="shared" si="2"/>
        <v>4</v>
      </c>
      <c r="O68" s="61" t="s">
        <v>35</v>
      </c>
    </row>
    <row r="69" spans="1:15" x14ac:dyDescent="0.25">
      <c r="A69" s="7">
        <v>67</v>
      </c>
      <c r="B69" s="4" t="s">
        <v>23</v>
      </c>
      <c r="C69" s="4"/>
      <c r="D69" s="38" t="s">
        <v>250</v>
      </c>
      <c r="E69" s="53" t="s">
        <v>511</v>
      </c>
      <c r="F69" s="7" t="s">
        <v>27</v>
      </c>
      <c r="G69" s="3">
        <v>0</v>
      </c>
      <c r="H69" s="7" t="s">
        <v>27</v>
      </c>
      <c r="I69" s="3">
        <v>0</v>
      </c>
      <c r="J69" s="7" t="s">
        <v>27</v>
      </c>
      <c r="K69" s="3">
        <v>0</v>
      </c>
      <c r="L69" s="6" t="s">
        <v>109</v>
      </c>
      <c r="M69" s="3">
        <v>4</v>
      </c>
      <c r="N69" s="61">
        <f t="shared" si="2"/>
        <v>4</v>
      </c>
      <c r="O69" s="61" t="s">
        <v>35</v>
      </c>
    </row>
    <row r="70" spans="1:15" x14ac:dyDescent="0.25">
      <c r="A70" s="7">
        <v>68</v>
      </c>
      <c r="B70" s="16" t="s">
        <v>447</v>
      </c>
      <c r="C70" s="16"/>
      <c r="D70" s="5" t="s">
        <v>449</v>
      </c>
      <c r="E70" s="53" t="s">
        <v>511</v>
      </c>
      <c r="F70" s="7" t="s">
        <v>27</v>
      </c>
      <c r="G70" s="3">
        <v>0</v>
      </c>
      <c r="H70" s="13" t="s">
        <v>110</v>
      </c>
      <c r="I70" s="13" t="s">
        <v>34</v>
      </c>
      <c r="J70" s="7" t="s">
        <v>27</v>
      </c>
      <c r="K70" s="3">
        <v>0</v>
      </c>
      <c r="L70" s="7" t="s">
        <v>27</v>
      </c>
      <c r="M70" s="3">
        <v>0</v>
      </c>
      <c r="N70" s="61">
        <f t="shared" si="2"/>
        <v>3</v>
      </c>
      <c r="O70" s="61" t="s">
        <v>34</v>
      </c>
    </row>
    <row r="71" spans="1:15" x14ac:dyDescent="0.25">
      <c r="A71" s="7">
        <v>69</v>
      </c>
      <c r="B71" s="4" t="s">
        <v>26</v>
      </c>
      <c r="C71" s="4"/>
      <c r="D71" s="41" t="s">
        <v>254</v>
      </c>
      <c r="E71" s="53" t="s">
        <v>511</v>
      </c>
      <c r="F71" s="7" t="s">
        <v>27</v>
      </c>
      <c r="G71" s="3">
        <v>0</v>
      </c>
      <c r="H71" s="7" t="s">
        <v>27</v>
      </c>
      <c r="I71" s="3">
        <v>0</v>
      </c>
      <c r="J71" s="7" t="s">
        <v>27</v>
      </c>
      <c r="K71" s="3">
        <v>0</v>
      </c>
      <c r="L71" s="6" t="s">
        <v>110</v>
      </c>
      <c r="M71" s="3">
        <v>3</v>
      </c>
      <c r="N71" s="61">
        <f t="shared" si="2"/>
        <v>3</v>
      </c>
      <c r="O71" s="61" t="s">
        <v>34</v>
      </c>
    </row>
    <row r="72" spans="1:15" x14ac:dyDescent="0.25">
      <c r="A72" s="7">
        <v>70</v>
      </c>
      <c r="B72" s="4" t="s">
        <v>25</v>
      </c>
      <c r="C72" s="4"/>
      <c r="D72" s="42" t="s">
        <v>253</v>
      </c>
      <c r="E72" s="53" t="s">
        <v>511</v>
      </c>
      <c r="F72" s="7" t="s">
        <v>27</v>
      </c>
      <c r="G72" s="3">
        <v>0</v>
      </c>
      <c r="H72" s="7" t="s">
        <v>27</v>
      </c>
      <c r="I72" s="3">
        <v>0</v>
      </c>
      <c r="J72" s="7" t="s">
        <v>27</v>
      </c>
      <c r="K72" s="3">
        <v>0</v>
      </c>
      <c r="L72" s="6" t="s">
        <v>110</v>
      </c>
      <c r="M72" s="3">
        <v>3</v>
      </c>
      <c r="N72" s="61">
        <f t="shared" si="2"/>
        <v>3</v>
      </c>
      <c r="O72" s="61" t="s">
        <v>34</v>
      </c>
    </row>
    <row r="73" spans="1:15" x14ac:dyDescent="0.25">
      <c r="A73" s="7">
        <v>71</v>
      </c>
      <c r="B73" s="4" t="s">
        <v>24</v>
      </c>
      <c r="C73" s="4"/>
      <c r="D73" s="42" t="s">
        <v>252</v>
      </c>
      <c r="E73" s="53" t="s">
        <v>511</v>
      </c>
      <c r="F73" s="7" t="s">
        <v>27</v>
      </c>
      <c r="G73" s="3">
        <v>0</v>
      </c>
      <c r="H73" s="7" t="s">
        <v>27</v>
      </c>
      <c r="I73" s="3">
        <v>0</v>
      </c>
      <c r="J73" s="7" t="s">
        <v>27</v>
      </c>
      <c r="K73" s="3">
        <v>0</v>
      </c>
      <c r="L73" s="6" t="s">
        <v>110</v>
      </c>
      <c r="M73" s="3">
        <v>3</v>
      </c>
      <c r="N73" s="61">
        <f t="shared" si="2"/>
        <v>3</v>
      </c>
      <c r="O73" s="61" t="s">
        <v>34</v>
      </c>
    </row>
    <row r="74" spans="1:15" x14ac:dyDescent="0.25">
      <c r="A74" s="7">
        <v>72</v>
      </c>
      <c r="B74" s="16" t="s">
        <v>311</v>
      </c>
      <c r="C74" s="16"/>
      <c r="D74" s="45" t="s">
        <v>312</v>
      </c>
      <c r="E74" s="53" t="s">
        <v>511</v>
      </c>
      <c r="F74" s="7" t="s">
        <v>27</v>
      </c>
      <c r="G74" s="3">
        <v>0</v>
      </c>
      <c r="H74" s="7" t="s">
        <v>27</v>
      </c>
      <c r="I74" s="3">
        <v>0</v>
      </c>
      <c r="J74" s="35" t="s">
        <v>89</v>
      </c>
      <c r="K74" s="35" t="s">
        <v>34</v>
      </c>
      <c r="L74" s="7" t="s">
        <v>27</v>
      </c>
      <c r="M74" s="3">
        <v>0</v>
      </c>
      <c r="N74" s="61">
        <f t="shared" si="2"/>
        <v>3</v>
      </c>
      <c r="O74" s="61" t="s">
        <v>34</v>
      </c>
    </row>
    <row r="75" spans="1:15" x14ac:dyDescent="0.25">
      <c r="A75" s="7">
        <v>73</v>
      </c>
      <c r="B75" s="16" t="s">
        <v>448</v>
      </c>
      <c r="C75" s="16"/>
      <c r="D75" s="5" t="s">
        <v>450</v>
      </c>
      <c r="E75" s="53" t="s">
        <v>511</v>
      </c>
      <c r="F75" s="7" t="s">
        <v>27</v>
      </c>
      <c r="G75" s="3">
        <v>0</v>
      </c>
      <c r="H75" s="13" t="s">
        <v>451</v>
      </c>
      <c r="I75" s="13" t="s">
        <v>33</v>
      </c>
      <c r="J75" s="7" t="s">
        <v>27</v>
      </c>
      <c r="K75" s="3">
        <v>0</v>
      </c>
      <c r="L75" s="7" t="s">
        <v>27</v>
      </c>
      <c r="M75" s="3">
        <v>0</v>
      </c>
      <c r="N75" s="61">
        <f t="shared" si="2"/>
        <v>2</v>
      </c>
      <c r="O75" s="61" t="s">
        <v>33</v>
      </c>
    </row>
    <row r="76" spans="1:15" x14ac:dyDescent="0.25">
      <c r="A76" s="7">
        <v>74</v>
      </c>
      <c r="B76" s="16" t="s">
        <v>111</v>
      </c>
      <c r="C76" s="16"/>
      <c r="D76" s="40" t="s">
        <v>251</v>
      </c>
      <c r="E76" s="53" t="s">
        <v>511</v>
      </c>
      <c r="F76" s="7" t="s">
        <v>27</v>
      </c>
      <c r="G76" s="3">
        <v>0</v>
      </c>
      <c r="H76" s="7" t="s">
        <v>27</v>
      </c>
      <c r="I76" s="3">
        <v>0</v>
      </c>
      <c r="J76" s="47" t="s">
        <v>90</v>
      </c>
      <c r="K76" s="47" t="s">
        <v>33</v>
      </c>
      <c r="L76" s="13" t="s">
        <v>27</v>
      </c>
      <c r="M76" s="3">
        <v>0</v>
      </c>
      <c r="N76" s="61">
        <f t="shared" si="2"/>
        <v>2</v>
      </c>
      <c r="O76" s="61" t="s">
        <v>33</v>
      </c>
    </row>
  </sheetData>
  <sortState ref="A3:Q91">
    <sortCondition descending="1" ref="O3:O91"/>
  </sortState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view="pageBreakPreview" zoomScale="85" zoomScaleNormal="100" zoomScaleSheetLayoutView="85" workbookViewId="0">
      <selection activeCell="E3" sqref="E3"/>
    </sheetView>
  </sheetViews>
  <sheetFormatPr defaultRowHeight="15" x14ac:dyDescent="0.25"/>
  <cols>
    <col min="1" max="1" width="5.42578125" style="15" customWidth="1"/>
    <col min="2" max="2" width="21.7109375" bestFit="1" customWidth="1"/>
    <col min="3" max="3" width="10.140625" style="11" bestFit="1" customWidth="1"/>
    <col min="4" max="5" width="10.140625" style="11" customWidth="1"/>
    <col min="6" max="6" width="15.140625" style="11" customWidth="1"/>
    <col min="7" max="7" width="10.140625" style="11" customWidth="1"/>
    <col min="8" max="8" width="13.140625" style="14" bestFit="1" customWidth="1"/>
    <col min="9" max="9" width="10.140625" style="14" customWidth="1"/>
    <col min="10" max="10" width="21.7109375" style="11" customWidth="1"/>
    <col min="11" max="11" width="6.5703125" style="11" bestFit="1" customWidth="1"/>
    <col min="12" max="12" width="13.42578125" style="59" customWidth="1"/>
    <col min="13" max="13" width="14.28515625" style="15" customWidth="1"/>
  </cols>
  <sheetData>
    <row r="1" spans="1:13" x14ac:dyDescent="0.25">
      <c r="A1" s="160" t="s">
        <v>788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</row>
    <row r="2" spans="1:13" ht="45" x14ac:dyDescent="0.25">
      <c r="A2" s="12" t="s">
        <v>30</v>
      </c>
      <c r="B2" s="32" t="s">
        <v>31</v>
      </c>
      <c r="C2" s="12" t="s">
        <v>200</v>
      </c>
      <c r="D2" s="33" t="s">
        <v>835</v>
      </c>
      <c r="E2" s="12" t="s">
        <v>274</v>
      </c>
      <c r="F2" s="33" t="s">
        <v>691</v>
      </c>
      <c r="G2" s="12" t="s">
        <v>274</v>
      </c>
      <c r="H2" s="28" t="s">
        <v>514</v>
      </c>
      <c r="I2" s="46" t="s">
        <v>274</v>
      </c>
      <c r="J2" s="55" t="s">
        <v>374</v>
      </c>
      <c r="K2" s="55" t="s">
        <v>274</v>
      </c>
      <c r="L2" s="60" t="s">
        <v>275</v>
      </c>
      <c r="M2" s="82" t="s">
        <v>469</v>
      </c>
    </row>
    <row r="3" spans="1:13" ht="100.5" customHeight="1" x14ac:dyDescent="0.25">
      <c r="A3" s="6">
        <v>1</v>
      </c>
      <c r="B3" s="52" t="s">
        <v>14</v>
      </c>
      <c r="C3" s="53" t="s">
        <v>245</v>
      </c>
      <c r="D3" s="51" t="s">
        <v>957</v>
      </c>
      <c r="E3" s="3">
        <v>6</v>
      </c>
      <c r="F3" s="51" t="s">
        <v>862</v>
      </c>
      <c r="G3" s="6">
        <v>7</v>
      </c>
      <c r="H3" s="152" t="s">
        <v>958</v>
      </c>
      <c r="I3" s="124">
        <v>53</v>
      </c>
      <c r="J3" s="13" t="s">
        <v>440</v>
      </c>
      <c r="K3" s="135">
        <v>10</v>
      </c>
      <c r="L3" s="135">
        <f t="shared" ref="L3:L22" si="0">E3+K3+I3+G3</f>
        <v>76</v>
      </c>
      <c r="M3" s="135">
        <f t="shared" ref="M3:M22" si="1">L3-MIN(E3,K3,I3,G3)</f>
        <v>70</v>
      </c>
    </row>
    <row r="4" spans="1:13" s="43" customFormat="1" ht="30.75" customHeight="1" x14ac:dyDescent="0.25">
      <c r="A4" s="6">
        <v>2</v>
      </c>
      <c r="B4" s="4" t="s">
        <v>13</v>
      </c>
      <c r="C4" s="38" t="s">
        <v>244</v>
      </c>
      <c r="D4" s="35" t="s">
        <v>854</v>
      </c>
      <c r="E4" s="48">
        <v>5</v>
      </c>
      <c r="F4" s="35" t="s">
        <v>674</v>
      </c>
      <c r="G4" s="48">
        <v>7</v>
      </c>
      <c r="H4" s="35" t="s">
        <v>542</v>
      </c>
      <c r="I4" s="124">
        <v>50</v>
      </c>
      <c r="J4" s="13" t="s">
        <v>105</v>
      </c>
      <c r="K4" s="135">
        <v>9</v>
      </c>
      <c r="L4" s="135">
        <f t="shared" si="0"/>
        <v>71</v>
      </c>
      <c r="M4" s="135">
        <f t="shared" si="1"/>
        <v>66</v>
      </c>
    </row>
    <row r="5" spans="1:13" ht="30.75" customHeight="1" x14ac:dyDescent="0.25">
      <c r="A5" s="6">
        <v>3</v>
      </c>
      <c r="B5" s="16" t="s">
        <v>438</v>
      </c>
      <c r="C5" s="5" t="s">
        <v>439</v>
      </c>
      <c r="D5" s="35" t="s">
        <v>853</v>
      </c>
      <c r="E5" s="48">
        <v>6</v>
      </c>
      <c r="F5" s="35" t="s">
        <v>673</v>
      </c>
      <c r="G5" s="48">
        <v>6</v>
      </c>
      <c r="H5" s="7" t="s">
        <v>558</v>
      </c>
      <c r="I5" s="45">
        <v>42</v>
      </c>
      <c r="J5" s="13" t="s">
        <v>102</v>
      </c>
      <c r="K5" s="135">
        <v>11</v>
      </c>
      <c r="L5" s="135">
        <f t="shared" si="0"/>
        <v>65</v>
      </c>
      <c r="M5" s="135">
        <f t="shared" si="1"/>
        <v>59</v>
      </c>
    </row>
    <row r="6" spans="1:13" ht="30.75" customHeight="1" x14ac:dyDescent="0.25">
      <c r="A6" s="6">
        <v>4</v>
      </c>
      <c r="B6" s="4" t="s">
        <v>21</v>
      </c>
      <c r="C6" s="38" t="s">
        <v>248</v>
      </c>
      <c r="D6" s="35" t="s">
        <v>855</v>
      </c>
      <c r="E6" s="48">
        <v>4</v>
      </c>
      <c r="F6" s="35" t="s">
        <v>675</v>
      </c>
      <c r="G6" s="48">
        <v>5</v>
      </c>
      <c r="H6" s="35" t="s">
        <v>550</v>
      </c>
      <c r="I6" s="45">
        <v>44</v>
      </c>
      <c r="J6" s="7" t="s">
        <v>27</v>
      </c>
      <c r="K6" s="45">
        <v>0</v>
      </c>
      <c r="L6" s="135">
        <f t="shared" si="0"/>
        <v>53</v>
      </c>
      <c r="M6" s="135">
        <f t="shared" si="1"/>
        <v>53</v>
      </c>
    </row>
    <row r="7" spans="1:13" s="43" customFormat="1" ht="30.75" customHeight="1" x14ac:dyDescent="0.25">
      <c r="A7" s="6">
        <v>5</v>
      </c>
      <c r="B7" s="4" t="s">
        <v>10</v>
      </c>
      <c r="C7" s="38" t="s">
        <v>247</v>
      </c>
      <c r="D7" s="7" t="s">
        <v>27</v>
      </c>
      <c r="E7" s="3">
        <v>0</v>
      </c>
      <c r="F7" s="7" t="s">
        <v>27</v>
      </c>
      <c r="G7" s="3">
        <v>0</v>
      </c>
      <c r="H7" s="35" t="s">
        <v>551</v>
      </c>
      <c r="I7" s="48">
        <v>41</v>
      </c>
      <c r="J7" s="13" t="s">
        <v>106</v>
      </c>
      <c r="K7" s="135">
        <v>8</v>
      </c>
      <c r="L7" s="135">
        <f t="shared" si="0"/>
        <v>49</v>
      </c>
      <c r="M7" s="135">
        <f t="shared" si="1"/>
        <v>49</v>
      </c>
    </row>
    <row r="8" spans="1:13" ht="30.75" customHeight="1" x14ac:dyDescent="0.25">
      <c r="A8" s="6">
        <v>6</v>
      </c>
      <c r="B8" s="16" t="s">
        <v>552</v>
      </c>
      <c r="C8" s="5" t="s">
        <v>606</v>
      </c>
      <c r="D8" s="7" t="s">
        <v>27</v>
      </c>
      <c r="E8" s="3">
        <v>0</v>
      </c>
      <c r="F8" s="7" t="s">
        <v>27</v>
      </c>
      <c r="G8" s="3">
        <v>0</v>
      </c>
      <c r="H8" s="35" t="s">
        <v>553</v>
      </c>
      <c r="I8" s="135">
        <v>25</v>
      </c>
      <c r="J8" s="7" t="s">
        <v>27</v>
      </c>
      <c r="K8" s="45">
        <v>0</v>
      </c>
      <c r="L8" s="135">
        <f t="shared" si="0"/>
        <v>25</v>
      </c>
      <c r="M8" s="135">
        <f t="shared" si="1"/>
        <v>25</v>
      </c>
    </row>
    <row r="9" spans="1:13" ht="97.5" customHeight="1" x14ac:dyDescent="0.25">
      <c r="A9" s="6">
        <v>7</v>
      </c>
      <c r="B9" s="16" t="s">
        <v>554</v>
      </c>
      <c r="C9" s="5" t="s">
        <v>641</v>
      </c>
      <c r="D9" s="7" t="s">
        <v>27</v>
      </c>
      <c r="E9" s="3">
        <v>0</v>
      </c>
      <c r="F9" s="35" t="s">
        <v>679</v>
      </c>
      <c r="G9" s="48">
        <v>4</v>
      </c>
      <c r="H9" s="35" t="s">
        <v>555</v>
      </c>
      <c r="I9" s="135">
        <v>14</v>
      </c>
      <c r="J9" s="7" t="s">
        <v>27</v>
      </c>
      <c r="K9" s="45">
        <v>0</v>
      </c>
      <c r="L9" s="135">
        <f t="shared" si="0"/>
        <v>18</v>
      </c>
      <c r="M9" s="135">
        <f t="shared" si="1"/>
        <v>18</v>
      </c>
    </row>
    <row r="10" spans="1:13" ht="30.75" customHeight="1" x14ac:dyDescent="0.25">
      <c r="A10" s="6">
        <v>8</v>
      </c>
      <c r="B10" s="16" t="s">
        <v>112</v>
      </c>
      <c r="C10" s="41" t="s">
        <v>255</v>
      </c>
      <c r="D10" s="7" t="s">
        <v>27</v>
      </c>
      <c r="E10" s="3">
        <v>0</v>
      </c>
      <c r="F10" s="35" t="s">
        <v>682</v>
      </c>
      <c r="G10" s="48">
        <v>2</v>
      </c>
      <c r="H10" s="7" t="s">
        <v>27</v>
      </c>
      <c r="I10" s="45">
        <v>0</v>
      </c>
      <c r="J10" s="13" t="s">
        <v>107</v>
      </c>
      <c r="K10" s="135">
        <v>5</v>
      </c>
      <c r="L10" s="135">
        <f t="shared" si="0"/>
        <v>7</v>
      </c>
      <c r="M10" s="135">
        <f t="shared" si="1"/>
        <v>7</v>
      </c>
    </row>
    <row r="11" spans="1:13" ht="30.75" customHeight="1" x14ac:dyDescent="0.25">
      <c r="A11" s="6">
        <v>9</v>
      </c>
      <c r="B11" s="16" t="s">
        <v>441</v>
      </c>
      <c r="C11" s="5" t="s">
        <v>442</v>
      </c>
      <c r="D11" s="7" t="s">
        <v>27</v>
      </c>
      <c r="E11" s="3">
        <v>0</v>
      </c>
      <c r="F11" s="7" t="s">
        <v>27</v>
      </c>
      <c r="G11" s="3">
        <v>0</v>
      </c>
      <c r="H11" s="7" t="s">
        <v>27</v>
      </c>
      <c r="I11" s="45">
        <v>0</v>
      </c>
      <c r="J11" s="13" t="s">
        <v>108</v>
      </c>
      <c r="K11" s="135">
        <v>7</v>
      </c>
      <c r="L11" s="135">
        <f t="shared" si="0"/>
        <v>7</v>
      </c>
      <c r="M11" s="135">
        <f t="shared" si="1"/>
        <v>7</v>
      </c>
    </row>
    <row r="12" spans="1:13" ht="30.75" customHeight="1" x14ac:dyDescent="0.25">
      <c r="A12" s="6">
        <v>10</v>
      </c>
      <c r="B12" s="16" t="s">
        <v>443</v>
      </c>
      <c r="C12" s="5" t="s">
        <v>444</v>
      </c>
      <c r="D12" s="7" t="s">
        <v>27</v>
      </c>
      <c r="E12" s="3">
        <v>0</v>
      </c>
      <c r="F12" s="7" t="s">
        <v>27</v>
      </c>
      <c r="G12" s="3">
        <v>0</v>
      </c>
      <c r="H12" s="7" t="s">
        <v>27</v>
      </c>
      <c r="I12" s="45">
        <v>0</v>
      </c>
      <c r="J12" s="13" t="s">
        <v>104</v>
      </c>
      <c r="K12" s="135">
        <v>6</v>
      </c>
      <c r="L12" s="135">
        <f t="shared" si="0"/>
        <v>6</v>
      </c>
      <c r="M12" s="135">
        <f t="shared" si="1"/>
        <v>6</v>
      </c>
    </row>
    <row r="13" spans="1:13" ht="30.75" customHeight="1" x14ac:dyDescent="0.25">
      <c r="A13" s="6">
        <v>11</v>
      </c>
      <c r="B13" s="16" t="s">
        <v>445</v>
      </c>
      <c r="C13" s="5" t="s">
        <v>446</v>
      </c>
      <c r="D13" s="7" t="s">
        <v>27</v>
      </c>
      <c r="E13" s="3">
        <v>0</v>
      </c>
      <c r="F13" s="7" t="s">
        <v>27</v>
      </c>
      <c r="G13" s="3">
        <v>0</v>
      </c>
      <c r="H13" s="7" t="s">
        <v>27</v>
      </c>
      <c r="I13" s="45">
        <v>0</v>
      </c>
      <c r="J13" s="13" t="s">
        <v>109</v>
      </c>
      <c r="K13" s="135">
        <v>4</v>
      </c>
      <c r="L13" s="135">
        <f t="shared" si="0"/>
        <v>4</v>
      </c>
      <c r="M13" s="135">
        <f t="shared" si="1"/>
        <v>4</v>
      </c>
    </row>
    <row r="14" spans="1:13" ht="30.75" customHeight="1" x14ac:dyDescent="0.25">
      <c r="A14" s="6">
        <v>12</v>
      </c>
      <c r="B14" s="16" t="s">
        <v>447</v>
      </c>
      <c r="C14" s="5" t="s">
        <v>449</v>
      </c>
      <c r="D14" s="7" t="s">
        <v>27</v>
      </c>
      <c r="E14" s="3">
        <v>0</v>
      </c>
      <c r="F14" s="7" t="s">
        <v>27</v>
      </c>
      <c r="G14" s="3">
        <v>0</v>
      </c>
      <c r="H14" s="7" t="s">
        <v>27</v>
      </c>
      <c r="I14" s="45">
        <v>0</v>
      </c>
      <c r="J14" s="13" t="s">
        <v>110</v>
      </c>
      <c r="K14" s="135">
        <v>3</v>
      </c>
      <c r="L14" s="135">
        <f t="shared" si="0"/>
        <v>3</v>
      </c>
      <c r="M14" s="135">
        <f t="shared" si="1"/>
        <v>3</v>
      </c>
    </row>
    <row r="15" spans="1:13" ht="30.75" customHeight="1" x14ac:dyDescent="0.25">
      <c r="A15" s="6">
        <v>13</v>
      </c>
      <c r="B15" s="16" t="s">
        <v>692</v>
      </c>
      <c r="C15" s="5" t="s">
        <v>789</v>
      </c>
      <c r="D15" s="7" t="s">
        <v>27</v>
      </c>
      <c r="E15" s="3">
        <v>0</v>
      </c>
      <c r="F15" s="35" t="s">
        <v>680</v>
      </c>
      <c r="G15" s="5">
        <v>3</v>
      </c>
      <c r="H15" s="7" t="s">
        <v>27</v>
      </c>
      <c r="I15" s="45">
        <v>0</v>
      </c>
      <c r="J15" s="7" t="s">
        <v>27</v>
      </c>
      <c r="K15" s="45">
        <v>0</v>
      </c>
      <c r="L15" s="135">
        <f t="shared" si="0"/>
        <v>3</v>
      </c>
      <c r="M15" s="135">
        <f t="shared" si="1"/>
        <v>3</v>
      </c>
    </row>
    <row r="16" spans="1:13" ht="30.75" customHeight="1" x14ac:dyDescent="0.25">
      <c r="A16" s="6">
        <v>14</v>
      </c>
      <c r="B16" s="16" t="s">
        <v>856</v>
      </c>
      <c r="C16" s="5" t="s">
        <v>863</v>
      </c>
      <c r="D16" s="35" t="s">
        <v>859</v>
      </c>
      <c r="E16" s="48">
        <v>3</v>
      </c>
      <c r="F16" s="7" t="s">
        <v>27</v>
      </c>
      <c r="G16" s="45">
        <v>0</v>
      </c>
      <c r="H16" s="7" t="s">
        <v>27</v>
      </c>
      <c r="I16" s="45">
        <v>0</v>
      </c>
      <c r="J16" s="7" t="s">
        <v>27</v>
      </c>
      <c r="K16" s="45">
        <v>0</v>
      </c>
      <c r="L16" s="135">
        <f t="shared" si="0"/>
        <v>3</v>
      </c>
      <c r="M16" s="135">
        <f t="shared" si="1"/>
        <v>3</v>
      </c>
    </row>
    <row r="17" spans="1:13" ht="30.75" customHeight="1" x14ac:dyDescent="0.25">
      <c r="A17" s="6">
        <v>15</v>
      </c>
      <c r="B17" s="16" t="s">
        <v>448</v>
      </c>
      <c r="C17" s="5" t="s">
        <v>450</v>
      </c>
      <c r="D17" s="7" t="s">
        <v>27</v>
      </c>
      <c r="E17" s="3">
        <v>0</v>
      </c>
      <c r="F17" s="7" t="s">
        <v>27</v>
      </c>
      <c r="G17" s="3">
        <v>0</v>
      </c>
      <c r="H17" s="7" t="s">
        <v>27</v>
      </c>
      <c r="I17" s="45">
        <v>0</v>
      </c>
      <c r="J17" s="13" t="s">
        <v>451</v>
      </c>
      <c r="K17" s="135">
        <v>2</v>
      </c>
      <c r="L17" s="135">
        <f t="shared" si="0"/>
        <v>2</v>
      </c>
      <c r="M17" s="135">
        <f t="shared" si="1"/>
        <v>2</v>
      </c>
    </row>
    <row r="18" spans="1:13" ht="30.75" customHeight="1" x14ac:dyDescent="0.25">
      <c r="A18" s="6">
        <v>16</v>
      </c>
      <c r="B18" s="16" t="s">
        <v>857</v>
      </c>
      <c r="C18" s="5" t="s">
        <v>864</v>
      </c>
      <c r="D18" s="35" t="s">
        <v>860</v>
      </c>
      <c r="E18" s="48">
        <v>2</v>
      </c>
      <c r="F18" s="7" t="s">
        <v>27</v>
      </c>
      <c r="G18" s="45">
        <v>0</v>
      </c>
      <c r="H18" s="7" t="s">
        <v>27</v>
      </c>
      <c r="I18" s="45">
        <v>0</v>
      </c>
      <c r="J18" s="7" t="s">
        <v>27</v>
      </c>
      <c r="K18" s="45">
        <v>0</v>
      </c>
      <c r="L18" s="135">
        <f t="shared" si="0"/>
        <v>2</v>
      </c>
      <c r="M18" s="135">
        <f t="shared" si="1"/>
        <v>2</v>
      </c>
    </row>
    <row r="19" spans="1:13" ht="30.75" customHeight="1" x14ac:dyDescent="0.25">
      <c r="A19" s="6">
        <v>17</v>
      </c>
      <c r="B19" s="16" t="s">
        <v>693</v>
      </c>
      <c r="C19" s="5" t="s">
        <v>790</v>
      </c>
      <c r="D19" s="7" t="s">
        <v>27</v>
      </c>
      <c r="E19" s="3">
        <v>0</v>
      </c>
      <c r="F19" s="35" t="s">
        <v>681</v>
      </c>
      <c r="G19" s="5">
        <v>1</v>
      </c>
      <c r="H19" s="7" t="s">
        <v>27</v>
      </c>
      <c r="I19" s="45">
        <v>0</v>
      </c>
      <c r="J19" s="7" t="s">
        <v>27</v>
      </c>
      <c r="K19" s="45">
        <v>0</v>
      </c>
      <c r="L19" s="135">
        <f t="shared" si="0"/>
        <v>1</v>
      </c>
      <c r="M19" s="135">
        <f t="shared" si="1"/>
        <v>1</v>
      </c>
    </row>
    <row r="20" spans="1:13" ht="30.75" customHeight="1" x14ac:dyDescent="0.25">
      <c r="A20" s="6">
        <v>18</v>
      </c>
      <c r="B20" s="16" t="s">
        <v>858</v>
      </c>
      <c r="C20" s="5" t="s">
        <v>865</v>
      </c>
      <c r="D20" s="35" t="s">
        <v>861</v>
      </c>
      <c r="E20" s="48">
        <v>1</v>
      </c>
      <c r="F20" s="7" t="s">
        <v>27</v>
      </c>
      <c r="G20" s="45">
        <v>0</v>
      </c>
      <c r="H20" s="7" t="s">
        <v>27</v>
      </c>
      <c r="I20" s="45">
        <v>0</v>
      </c>
      <c r="J20" s="7" t="s">
        <v>27</v>
      </c>
      <c r="K20" s="45">
        <v>0</v>
      </c>
      <c r="L20" s="135">
        <f t="shared" si="0"/>
        <v>1</v>
      </c>
      <c r="M20" s="135">
        <f t="shared" si="1"/>
        <v>1</v>
      </c>
    </row>
    <row r="21" spans="1:13" ht="30.75" customHeight="1" x14ac:dyDescent="0.25">
      <c r="A21" s="6">
        <v>19</v>
      </c>
      <c r="B21" s="16" t="s">
        <v>311</v>
      </c>
      <c r="C21" s="45" t="s">
        <v>312</v>
      </c>
      <c r="D21" s="7" t="s">
        <v>27</v>
      </c>
      <c r="E21" s="3">
        <v>0</v>
      </c>
      <c r="F21" s="7" t="s">
        <v>27</v>
      </c>
      <c r="G21" s="3">
        <v>0</v>
      </c>
      <c r="H21" s="7" t="s">
        <v>27</v>
      </c>
      <c r="I21" s="45">
        <v>0</v>
      </c>
      <c r="J21" s="7" t="s">
        <v>27</v>
      </c>
      <c r="K21" s="45">
        <v>0</v>
      </c>
      <c r="L21" s="135">
        <f t="shared" si="0"/>
        <v>0</v>
      </c>
      <c r="M21" s="135">
        <f t="shared" si="1"/>
        <v>0</v>
      </c>
    </row>
    <row r="22" spans="1:13" ht="30.75" customHeight="1" x14ac:dyDescent="0.25">
      <c r="A22" s="6">
        <v>20</v>
      </c>
      <c r="B22" s="16" t="s">
        <v>111</v>
      </c>
      <c r="C22" s="40" t="s">
        <v>251</v>
      </c>
      <c r="D22" s="7" t="s">
        <v>27</v>
      </c>
      <c r="E22" s="3">
        <v>0</v>
      </c>
      <c r="F22" s="7" t="s">
        <v>27</v>
      </c>
      <c r="G22" s="3">
        <v>0</v>
      </c>
      <c r="H22" s="7" t="s">
        <v>27</v>
      </c>
      <c r="I22" s="45">
        <v>0</v>
      </c>
      <c r="J22" s="7" t="s">
        <v>27</v>
      </c>
      <c r="K22" s="45">
        <v>0</v>
      </c>
      <c r="L22" s="135">
        <f t="shared" si="0"/>
        <v>0</v>
      </c>
      <c r="M22" s="135">
        <f t="shared" si="1"/>
        <v>0</v>
      </c>
    </row>
    <row r="23" spans="1:13" x14ac:dyDescent="0.25">
      <c r="H23" s="81"/>
    </row>
    <row r="24" spans="1:13" x14ac:dyDescent="0.25">
      <c r="H24" s="81"/>
    </row>
    <row r="25" spans="1:13" x14ac:dyDescent="0.25">
      <c r="H25" s="81"/>
    </row>
    <row r="26" spans="1:13" x14ac:dyDescent="0.25">
      <c r="H26" s="81"/>
    </row>
    <row r="27" spans="1:13" x14ac:dyDescent="0.25">
      <c r="H27" s="81"/>
    </row>
    <row r="28" spans="1:13" x14ac:dyDescent="0.25">
      <c r="H28" s="81"/>
    </row>
    <row r="29" spans="1:13" x14ac:dyDescent="0.25">
      <c r="H29" s="81"/>
    </row>
    <row r="30" spans="1:13" x14ac:dyDescent="0.25">
      <c r="H30" s="81"/>
    </row>
    <row r="31" spans="1:13" x14ac:dyDescent="0.25">
      <c r="H31" s="81"/>
    </row>
    <row r="32" spans="1:13" x14ac:dyDescent="0.25">
      <c r="H32" s="81"/>
    </row>
    <row r="33" spans="8:8" x14ac:dyDescent="0.25">
      <c r="H33" s="81"/>
    </row>
    <row r="34" spans="8:8" x14ac:dyDescent="0.25">
      <c r="H34" s="81"/>
    </row>
    <row r="35" spans="8:8" x14ac:dyDescent="0.25">
      <c r="H35" s="81"/>
    </row>
    <row r="36" spans="8:8" x14ac:dyDescent="0.25">
      <c r="H36" s="81"/>
    </row>
    <row r="37" spans="8:8" x14ac:dyDescent="0.25">
      <c r="H37" s="81"/>
    </row>
    <row r="38" spans="8:8" x14ac:dyDescent="0.25">
      <c r="H38" s="81"/>
    </row>
  </sheetData>
  <sortState ref="A3:M22">
    <sortCondition descending="1" ref="M3:M22"/>
  </sortState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4"/>
  <sheetViews>
    <sheetView workbookViewId="0">
      <selection activeCell="D17" sqref="D17"/>
    </sheetView>
  </sheetViews>
  <sheetFormatPr defaultRowHeight="15" x14ac:dyDescent="0.25"/>
  <cols>
    <col min="1" max="1" width="5.42578125" customWidth="1"/>
    <col min="2" max="2" width="21.7109375" bestFit="1" customWidth="1"/>
    <col min="3" max="3" width="21.7109375" customWidth="1"/>
    <col min="4" max="4" width="10.140625" style="11" bestFit="1" customWidth="1"/>
    <col min="5" max="7" width="10.140625" style="11" customWidth="1"/>
    <col min="8" max="8" width="21.7109375" style="11" customWidth="1"/>
    <col min="9" max="9" width="6.5703125" style="11" bestFit="1" customWidth="1"/>
    <col min="10" max="10" width="13.140625" style="15" bestFit="1" customWidth="1"/>
    <col min="11" max="11" width="6.42578125" bestFit="1" customWidth="1"/>
    <col min="12" max="12" width="15.5703125" style="15" bestFit="1" customWidth="1"/>
    <col min="13" max="13" width="6.42578125" style="11" bestFit="1" customWidth="1"/>
    <col min="14" max="14" width="11.28515625" bestFit="1" customWidth="1"/>
  </cols>
  <sheetData>
    <row r="1" spans="1:14" x14ac:dyDescent="0.25">
      <c r="A1" s="160" t="s">
        <v>590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1"/>
    </row>
    <row r="2" spans="1:14" s="43" customFormat="1" ht="60" x14ac:dyDescent="0.25">
      <c r="A2" s="32" t="s">
        <v>30</v>
      </c>
      <c r="B2" s="32" t="s">
        <v>31</v>
      </c>
      <c r="C2" s="32" t="s">
        <v>815</v>
      </c>
      <c r="D2" s="12" t="s">
        <v>200</v>
      </c>
      <c r="E2" s="12" t="s">
        <v>369</v>
      </c>
      <c r="F2" s="33" t="s">
        <v>514</v>
      </c>
      <c r="G2" s="12" t="s">
        <v>274</v>
      </c>
      <c r="H2" s="28" t="s">
        <v>276</v>
      </c>
      <c r="I2" s="46" t="s">
        <v>274</v>
      </c>
      <c r="J2" s="12" t="s">
        <v>1</v>
      </c>
      <c r="K2" s="32" t="s">
        <v>274</v>
      </c>
      <c r="L2" s="12" t="s">
        <v>0</v>
      </c>
      <c r="M2" s="12" t="s">
        <v>274</v>
      </c>
      <c r="N2" s="34" t="s">
        <v>275</v>
      </c>
    </row>
    <row r="3" spans="1:14" x14ac:dyDescent="0.25">
      <c r="A3" s="3">
        <v>1</v>
      </c>
      <c r="B3" s="16" t="s">
        <v>283</v>
      </c>
      <c r="C3" s="16"/>
      <c r="D3" s="38" t="s">
        <v>201</v>
      </c>
      <c r="E3" s="48" t="s">
        <v>370</v>
      </c>
      <c r="F3" s="35" t="s">
        <v>535</v>
      </c>
      <c r="G3" s="35" t="s">
        <v>166</v>
      </c>
      <c r="H3" s="35" t="s">
        <v>284</v>
      </c>
      <c r="I3" s="35" t="s">
        <v>176</v>
      </c>
      <c r="J3" s="7" t="s">
        <v>27</v>
      </c>
      <c r="K3" s="3">
        <v>0</v>
      </c>
      <c r="L3" s="7" t="s">
        <v>27</v>
      </c>
      <c r="M3" s="3">
        <v>0</v>
      </c>
      <c r="N3" s="78">
        <f t="shared" ref="N3:N33" si="0">G3+I3+K3+M3</f>
        <v>121</v>
      </c>
    </row>
    <row r="4" spans="1:14" x14ac:dyDescent="0.25">
      <c r="A4" s="3">
        <v>2</v>
      </c>
      <c r="B4" s="16" t="s">
        <v>295</v>
      </c>
      <c r="C4" s="16"/>
      <c r="D4" s="48" t="s">
        <v>222</v>
      </c>
      <c r="E4" s="48" t="s">
        <v>370</v>
      </c>
      <c r="F4" s="35" t="s">
        <v>538</v>
      </c>
      <c r="G4" s="35" t="s">
        <v>165</v>
      </c>
      <c r="H4" s="35" t="s">
        <v>296</v>
      </c>
      <c r="I4" s="35" t="s">
        <v>170</v>
      </c>
      <c r="J4" s="7" t="s">
        <v>27</v>
      </c>
      <c r="K4" s="3">
        <v>0</v>
      </c>
      <c r="L4" s="7" t="s">
        <v>27</v>
      </c>
      <c r="M4" s="3">
        <v>0</v>
      </c>
      <c r="N4" s="78">
        <f t="shared" si="0"/>
        <v>112</v>
      </c>
    </row>
    <row r="5" spans="1:14" x14ac:dyDescent="0.25">
      <c r="A5" s="3">
        <v>3</v>
      </c>
      <c r="B5" s="16" t="s">
        <v>303</v>
      </c>
      <c r="C5" s="16"/>
      <c r="D5" s="39" t="s">
        <v>304</v>
      </c>
      <c r="E5" s="48" t="s">
        <v>370</v>
      </c>
      <c r="F5" s="35" t="s">
        <v>541</v>
      </c>
      <c r="G5" s="35" t="s">
        <v>163</v>
      </c>
      <c r="H5" s="35" t="s">
        <v>305</v>
      </c>
      <c r="I5" s="35" t="s">
        <v>167</v>
      </c>
      <c r="J5" s="7" t="s">
        <v>27</v>
      </c>
      <c r="K5" s="3">
        <v>0</v>
      </c>
      <c r="L5" s="7" t="s">
        <v>27</v>
      </c>
      <c r="M5" s="3">
        <v>0</v>
      </c>
      <c r="N5" s="78">
        <f t="shared" si="0"/>
        <v>105</v>
      </c>
    </row>
    <row r="6" spans="1:14" x14ac:dyDescent="0.25">
      <c r="A6" s="3">
        <v>4</v>
      </c>
      <c r="B6" s="16" t="s">
        <v>300</v>
      </c>
      <c r="C6" s="16"/>
      <c r="D6" s="38" t="s">
        <v>301</v>
      </c>
      <c r="E6" s="48" t="s">
        <v>370</v>
      </c>
      <c r="F6" s="35" t="s">
        <v>543</v>
      </c>
      <c r="G6" s="35" t="s">
        <v>161</v>
      </c>
      <c r="H6" s="35" t="s">
        <v>302</v>
      </c>
      <c r="I6" s="35" t="s">
        <v>168</v>
      </c>
      <c r="J6" s="7" t="s">
        <v>27</v>
      </c>
      <c r="K6" s="3">
        <v>0</v>
      </c>
      <c r="L6" s="7" t="s">
        <v>27</v>
      </c>
      <c r="M6" s="3">
        <v>0</v>
      </c>
      <c r="N6" s="78">
        <f t="shared" si="0"/>
        <v>103</v>
      </c>
    </row>
    <row r="7" spans="1:14" x14ac:dyDescent="0.25">
      <c r="A7" s="3">
        <v>5</v>
      </c>
      <c r="B7" s="16" t="s">
        <v>306</v>
      </c>
      <c r="C7" s="16"/>
      <c r="D7" s="39" t="s">
        <v>223</v>
      </c>
      <c r="E7" s="48" t="s">
        <v>370</v>
      </c>
      <c r="F7" s="35" t="s">
        <v>549</v>
      </c>
      <c r="G7" s="35" t="s">
        <v>158</v>
      </c>
      <c r="H7" s="5" t="s">
        <v>307</v>
      </c>
      <c r="I7" s="35" t="s">
        <v>166</v>
      </c>
      <c r="J7" s="7" t="s">
        <v>27</v>
      </c>
      <c r="K7" s="3">
        <v>0</v>
      </c>
      <c r="L7" s="7" t="s">
        <v>27</v>
      </c>
      <c r="M7" s="3">
        <v>0</v>
      </c>
      <c r="N7" s="78">
        <f t="shared" si="0"/>
        <v>98</v>
      </c>
    </row>
    <row r="8" spans="1:14" x14ac:dyDescent="0.25">
      <c r="A8" s="3">
        <v>6</v>
      </c>
      <c r="B8" s="16" t="s">
        <v>336</v>
      </c>
      <c r="C8" s="16"/>
      <c r="D8" s="40" t="s">
        <v>335</v>
      </c>
      <c r="E8" s="48" t="s">
        <v>370</v>
      </c>
      <c r="F8" s="35" t="s">
        <v>548</v>
      </c>
      <c r="G8" s="35" t="s">
        <v>160</v>
      </c>
      <c r="H8" s="5" t="s">
        <v>337</v>
      </c>
      <c r="I8" s="35" t="s">
        <v>155</v>
      </c>
      <c r="J8" s="7" t="s">
        <v>27</v>
      </c>
      <c r="K8" s="3">
        <v>0</v>
      </c>
      <c r="L8" s="7" t="s">
        <v>27</v>
      </c>
      <c r="M8" s="3">
        <v>0</v>
      </c>
      <c r="N8" s="78">
        <f t="shared" si="0"/>
        <v>85</v>
      </c>
    </row>
    <row r="9" spans="1:14" x14ac:dyDescent="0.25">
      <c r="A9" s="3">
        <v>7</v>
      </c>
      <c r="B9" s="16" t="s">
        <v>326</v>
      </c>
      <c r="C9" s="16"/>
      <c r="D9" s="38" t="s">
        <v>327</v>
      </c>
      <c r="E9" s="48" t="s">
        <v>370</v>
      </c>
      <c r="F9" s="35" t="s">
        <v>560</v>
      </c>
      <c r="G9" s="35" t="s">
        <v>153</v>
      </c>
      <c r="H9" s="5" t="s">
        <v>328</v>
      </c>
      <c r="I9" s="35" t="s">
        <v>158</v>
      </c>
      <c r="J9" s="7" t="s">
        <v>27</v>
      </c>
      <c r="K9" s="3">
        <v>0</v>
      </c>
      <c r="L9" s="7" t="s">
        <v>27</v>
      </c>
      <c r="M9" s="3">
        <v>0</v>
      </c>
      <c r="N9" s="78">
        <f t="shared" si="0"/>
        <v>79</v>
      </c>
    </row>
    <row r="10" spans="1:14" x14ac:dyDescent="0.25">
      <c r="A10" s="3">
        <v>8</v>
      </c>
      <c r="B10" s="16" t="s">
        <v>147</v>
      </c>
      <c r="C10" s="16"/>
      <c r="D10" s="48" t="s">
        <v>241</v>
      </c>
      <c r="E10" s="48" t="s">
        <v>370</v>
      </c>
      <c r="F10" s="35" t="s">
        <v>559</v>
      </c>
      <c r="G10" s="35" t="s">
        <v>154</v>
      </c>
      <c r="H10" s="5" t="s">
        <v>338</v>
      </c>
      <c r="I10" s="5">
        <v>39</v>
      </c>
      <c r="J10" s="7" t="s">
        <v>27</v>
      </c>
      <c r="K10" s="3">
        <v>0</v>
      </c>
      <c r="L10" s="7" t="s">
        <v>27</v>
      </c>
      <c r="M10" s="3">
        <v>0</v>
      </c>
      <c r="N10" s="78">
        <f t="shared" si="0"/>
        <v>77</v>
      </c>
    </row>
    <row r="11" spans="1:14" x14ac:dyDescent="0.25">
      <c r="A11" s="3">
        <v>9</v>
      </c>
      <c r="B11" s="16" t="s">
        <v>329</v>
      </c>
      <c r="C11" s="16"/>
      <c r="D11" s="48" t="s">
        <v>330</v>
      </c>
      <c r="E11" s="48" t="s">
        <v>370</v>
      </c>
      <c r="F11" s="35" t="s">
        <v>563</v>
      </c>
      <c r="G11" s="35" t="s">
        <v>152</v>
      </c>
      <c r="H11" s="5" t="s">
        <v>331</v>
      </c>
      <c r="I11" s="35" t="s">
        <v>157</v>
      </c>
      <c r="J11" s="7" t="s">
        <v>27</v>
      </c>
      <c r="K11" s="3">
        <v>0</v>
      </c>
      <c r="L11" s="7" t="s">
        <v>27</v>
      </c>
      <c r="M11" s="3">
        <v>0</v>
      </c>
      <c r="N11" s="78">
        <f t="shared" si="0"/>
        <v>74</v>
      </c>
    </row>
    <row r="12" spans="1:14" x14ac:dyDescent="0.25">
      <c r="A12" s="3">
        <v>10</v>
      </c>
      <c r="B12" s="16" t="s">
        <v>142</v>
      </c>
      <c r="C12" s="16"/>
      <c r="D12" s="48" t="s">
        <v>211</v>
      </c>
      <c r="E12" s="48" t="s">
        <v>370</v>
      </c>
      <c r="F12" s="7" t="s">
        <v>27</v>
      </c>
      <c r="G12" s="3">
        <v>0</v>
      </c>
      <c r="H12" s="35" t="s">
        <v>282</v>
      </c>
      <c r="I12" s="35" t="s">
        <v>177</v>
      </c>
      <c r="J12" s="7" t="s">
        <v>27</v>
      </c>
      <c r="K12" s="3">
        <v>0</v>
      </c>
      <c r="L12" s="7" t="s">
        <v>27</v>
      </c>
      <c r="M12" s="3">
        <v>0</v>
      </c>
      <c r="N12" s="78">
        <f t="shared" si="0"/>
        <v>67</v>
      </c>
    </row>
    <row r="13" spans="1:14" x14ac:dyDescent="0.25">
      <c r="A13" s="3">
        <v>11</v>
      </c>
      <c r="B13" s="16" t="s">
        <v>121</v>
      </c>
      <c r="C13" s="16"/>
      <c r="D13" s="38" t="s">
        <v>213</v>
      </c>
      <c r="E13" s="48" t="s">
        <v>370</v>
      </c>
      <c r="F13" s="7" t="s">
        <v>27</v>
      </c>
      <c r="G13" s="3">
        <v>0</v>
      </c>
      <c r="H13" s="35" t="s">
        <v>285</v>
      </c>
      <c r="I13" s="35" t="s">
        <v>175</v>
      </c>
      <c r="J13" s="7" t="s">
        <v>27</v>
      </c>
      <c r="K13" s="3">
        <v>0</v>
      </c>
      <c r="L13" s="7" t="s">
        <v>27</v>
      </c>
      <c r="M13" s="3">
        <v>0</v>
      </c>
      <c r="N13" s="78">
        <f t="shared" si="0"/>
        <v>65</v>
      </c>
    </row>
    <row r="14" spans="1:14" x14ac:dyDescent="0.25">
      <c r="A14" s="3">
        <v>12</v>
      </c>
      <c r="B14" s="16" t="s">
        <v>146</v>
      </c>
      <c r="C14" s="16"/>
      <c r="D14" s="48" t="s">
        <v>221</v>
      </c>
      <c r="E14" s="48" t="s">
        <v>370</v>
      </c>
      <c r="F14" s="7" t="s">
        <v>27</v>
      </c>
      <c r="G14" s="3">
        <v>0</v>
      </c>
      <c r="H14" s="35" t="s">
        <v>286</v>
      </c>
      <c r="I14" s="35" t="s">
        <v>174</v>
      </c>
      <c r="J14" s="7" t="s">
        <v>27</v>
      </c>
      <c r="K14" s="3">
        <v>0</v>
      </c>
      <c r="L14" s="7" t="s">
        <v>27</v>
      </c>
      <c r="M14" s="3">
        <v>0</v>
      </c>
      <c r="N14" s="78">
        <f t="shared" si="0"/>
        <v>64</v>
      </c>
    </row>
    <row r="15" spans="1:14" x14ac:dyDescent="0.25">
      <c r="A15" s="3">
        <v>13</v>
      </c>
      <c r="B15" s="16" t="s">
        <v>287</v>
      </c>
      <c r="C15" s="16"/>
      <c r="D15" s="38" t="s">
        <v>288</v>
      </c>
      <c r="E15" s="48" t="s">
        <v>370</v>
      </c>
      <c r="F15" s="7" t="s">
        <v>27</v>
      </c>
      <c r="G15" s="3">
        <v>0</v>
      </c>
      <c r="H15" s="35" t="s">
        <v>289</v>
      </c>
      <c r="I15" s="35" t="s">
        <v>173</v>
      </c>
      <c r="J15" s="7" t="s">
        <v>27</v>
      </c>
      <c r="K15" s="3">
        <v>0</v>
      </c>
      <c r="L15" s="7" t="s">
        <v>27</v>
      </c>
      <c r="M15" s="3">
        <v>0</v>
      </c>
      <c r="N15" s="78">
        <f t="shared" si="0"/>
        <v>63</v>
      </c>
    </row>
    <row r="16" spans="1:14" x14ac:dyDescent="0.25">
      <c r="A16" s="3">
        <v>14</v>
      </c>
      <c r="B16" s="16" t="s">
        <v>290</v>
      </c>
      <c r="C16" s="16"/>
      <c r="D16" s="38" t="s">
        <v>291</v>
      </c>
      <c r="E16" s="48" t="s">
        <v>370</v>
      </c>
      <c r="F16" s="7" t="s">
        <v>27</v>
      </c>
      <c r="G16" s="3">
        <v>0</v>
      </c>
      <c r="H16" s="35" t="s">
        <v>292</v>
      </c>
      <c r="I16" s="35" t="s">
        <v>172</v>
      </c>
      <c r="J16" s="7" t="s">
        <v>27</v>
      </c>
      <c r="K16" s="3">
        <v>0</v>
      </c>
      <c r="L16" s="7" t="s">
        <v>27</v>
      </c>
      <c r="M16" s="3">
        <v>0</v>
      </c>
      <c r="N16" s="78">
        <f t="shared" si="0"/>
        <v>62</v>
      </c>
    </row>
    <row r="17" spans="1:14" x14ac:dyDescent="0.25">
      <c r="A17" s="3">
        <v>15</v>
      </c>
      <c r="B17" s="16" t="s">
        <v>293</v>
      </c>
      <c r="C17" s="16"/>
      <c r="D17" s="38" t="s">
        <v>209</v>
      </c>
      <c r="E17" s="48" t="s">
        <v>370</v>
      </c>
      <c r="F17" s="7" t="s">
        <v>27</v>
      </c>
      <c r="G17" s="3">
        <v>0</v>
      </c>
      <c r="H17" s="35" t="s">
        <v>294</v>
      </c>
      <c r="I17" s="35" t="s">
        <v>171</v>
      </c>
      <c r="J17" s="7" t="s">
        <v>27</v>
      </c>
      <c r="K17" s="3">
        <v>0</v>
      </c>
      <c r="L17" s="7" t="s">
        <v>27</v>
      </c>
      <c r="M17" s="3">
        <v>0</v>
      </c>
      <c r="N17" s="78">
        <f t="shared" si="0"/>
        <v>61</v>
      </c>
    </row>
    <row r="18" spans="1:14" x14ac:dyDescent="0.25">
      <c r="A18" s="3">
        <v>16</v>
      </c>
      <c r="B18" s="16" t="s">
        <v>132</v>
      </c>
      <c r="C18" s="16"/>
      <c r="D18" s="38" t="s">
        <v>225</v>
      </c>
      <c r="E18" s="48" t="s">
        <v>370</v>
      </c>
      <c r="F18" s="35" t="s">
        <v>571</v>
      </c>
      <c r="G18" s="35" t="s">
        <v>150</v>
      </c>
      <c r="H18" s="5" t="s">
        <v>339</v>
      </c>
      <c r="I18" s="5">
        <v>33</v>
      </c>
      <c r="J18" s="7" t="s">
        <v>27</v>
      </c>
      <c r="K18" s="3">
        <v>0</v>
      </c>
      <c r="L18" s="7" t="s">
        <v>27</v>
      </c>
      <c r="M18" s="3">
        <v>0</v>
      </c>
      <c r="N18" s="78">
        <f t="shared" si="0"/>
        <v>61</v>
      </c>
    </row>
    <row r="19" spans="1:14" x14ac:dyDescent="0.25">
      <c r="A19" s="3">
        <v>17</v>
      </c>
      <c r="B19" s="16" t="s">
        <v>297</v>
      </c>
      <c r="C19" s="16"/>
      <c r="D19" s="48" t="s">
        <v>298</v>
      </c>
      <c r="E19" s="48" t="s">
        <v>370</v>
      </c>
      <c r="F19" s="7" t="s">
        <v>27</v>
      </c>
      <c r="G19" s="3">
        <v>0</v>
      </c>
      <c r="H19" s="35" t="s">
        <v>299</v>
      </c>
      <c r="I19" s="35" t="s">
        <v>169</v>
      </c>
      <c r="J19" s="7" t="s">
        <v>27</v>
      </c>
      <c r="K19" s="3">
        <v>0</v>
      </c>
      <c r="L19" s="7" t="s">
        <v>27</v>
      </c>
      <c r="M19" s="3">
        <v>0</v>
      </c>
      <c r="N19" s="78">
        <f t="shared" si="0"/>
        <v>59</v>
      </c>
    </row>
    <row r="20" spans="1:14" x14ac:dyDescent="0.25">
      <c r="A20" s="3">
        <v>18</v>
      </c>
      <c r="B20" s="16" t="s">
        <v>133</v>
      </c>
      <c r="C20" s="16"/>
      <c r="D20" s="40" t="s">
        <v>232</v>
      </c>
      <c r="E20" s="48" t="s">
        <v>370</v>
      </c>
      <c r="F20" s="35" t="s">
        <v>556</v>
      </c>
      <c r="G20" s="35" t="s">
        <v>46</v>
      </c>
      <c r="H20" s="5" t="s">
        <v>324</v>
      </c>
      <c r="I20" s="35" t="s">
        <v>160</v>
      </c>
      <c r="J20" s="7" t="s">
        <v>27</v>
      </c>
      <c r="K20" s="3">
        <v>0</v>
      </c>
      <c r="L20" s="7" t="s">
        <v>27</v>
      </c>
      <c r="M20" s="3">
        <v>0</v>
      </c>
      <c r="N20" s="78">
        <f t="shared" si="0"/>
        <v>58</v>
      </c>
    </row>
    <row r="21" spans="1:14" x14ac:dyDescent="0.25">
      <c r="A21" s="3">
        <v>19</v>
      </c>
      <c r="B21" s="16" t="s">
        <v>345</v>
      </c>
      <c r="C21" s="16"/>
      <c r="D21" s="48" t="s">
        <v>344</v>
      </c>
      <c r="E21" s="48" t="s">
        <v>370</v>
      </c>
      <c r="F21" s="35" t="s">
        <v>570</v>
      </c>
      <c r="G21" s="35" t="s">
        <v>151</v>
      </c>
      <c r="H21" s="5" t="s">
        <v>346</v>
      </c>
      <c r="I21" s="5">
        <v>24</v>
      </c>
      <c r="J21" s="7" t="s">
        <v>27</v>
      </c>
      <c r="K21" s="3">
        <v>0</v>
      </c>
      <c r="L21" s="7" t="s">
        <v>27</v>
      </c>
      <c r="M21" s="3">
        <v>0</v>
      </c>
      <c r="N21" s="78">
        <f t="shared" si="0"/>
        <v>54</v>
      </c>
    </row>
    <row r="22" spans="1:14" x14ac:dyDescent="0.25">
      <c r="A22" s="3">
        <v>20</v>
      </c>
      <c r="B22" s="16" t="s">
        <v>17</v>
      </c>
      <c r="C22" s="16"/>
      <c r="D22" s="5" t="s">
        <v>206</v>
      </c>
      <c r="E22" s="5" t="s">
        <v>370</v>
      </c>
      <c r="F22" s="35" t="s">
        <v>536</v>
      </c>
      <c r="G22" s="5">
        <v>54</v>
      </c>
      <c r="H22" s="7" t="s">
        <v>27</v>
      </c>
      <c r="I22" s="3">
        <v>0</v>
      </c>
      <c r="J22" s="7" t="s">
        <v>27</v>
      </c>
      <c r="K22" s="3">
        <v>0</v>
      </c>
      <c r="L22" s="7" t="s">
        <v>27</v>
      </c>
      <c r="M22" s="3">
        <v>0</v>
      </c>
      <c r="N22" s="78">
        <f t="shared" si="0"/>
        <v>54</v>
      </c>
    </row>
    <row r="23" spans="1:14" x14ac:dyDescent="0.25">
      <c r="A23" s="3">
        <v>21</v>
      </c>
      <c r="B23" s="16" t="s">
        <v>308</v>
      </c>
      <c r="C23" s="16"/>
      <c r="D23" s="45" t="s">
        <v>309</v>
      </c>
      <c r="E23" s="48" t="s">
        <v>370</v>
      </c>
      <c r="F23" s="7" t="s">
        <v>27</v>
      </c>
      <c r="G23" s="3">
        <v>0</v>
      </c>
      <c r="H23" s="5" t="s">
        <v>310</v>
      </c>
      <c r="I23" s="35" t="s">
        <v>165</v>
      </c>
      <c r="J23" s="7" t="s">
        <v>27</v>
      </c>
      <c r="K23" s="3">
        <v>0</v>
      </c>
      <c r="L23" s="7" t="s">
        <v>27</v>
      </c>
      <c r="M23" s="3">
        <v>0</v>
      </c>
      <c r="N23" s="78">
        <f t="shared" si="0"/>
        <v>52</v>
      </c>
    </row>
    <row r="24" spans="1:14" x14ac:dyDescent="0.25">
      <c r="A24" s="3">
        <v>22</v>
      </c>
      <c r="B24" s="16" t="s">
        <v>539</v>
      </c>
      <c r="C24" s="16"/>
      <c r="D24" s="5" t="s">
        <v>600</v>
      </c>
      <c r="E24" s="5" t="s">
        <v>370</v>
      </c>
      <c r="F24" s="35" t="s">
        <v>540</v>
      </c>
      <c r="G24" s="5">
        <v>51</v>
      </c>
      <c r="H24" s="7" t="s">
        <v>27</v>
      </c>
      <c r="I24" s="3">
        <v>0</v>
      </c>
      <c r="J24" s="7" t="s">
        <v>27</v>
      </c>
      <c r="K24" s="3">
        <v>0</v>
      </c>
      <c r="L24" s="7" t="s">
        <v>27</v>
      </c>
      <c r="M24" s="3">
        <v>0</v>
      </c>
      <c r="N24" s="78">
        <f t="shared" si="0"/>
        <v>51</v>
      </c>
    </row>
    <row r="25" spans="1:14" x14ac:dyDescent="0.25">
      <c r="A25" s="3">
        <v>23</v>
      </c>
      <c r="B25" s="16" t="s">
        <v>313</v>
      </c>
      <c r="C25" s="16"/>
      <c r="D25" s="45" t="s">
        <v>314</v>
      </c>
      <c r="E25" s="48" t="s">
        <v>370</v>
      </c>
      <c r="F25" s="7" t="s">
        <v>27</v>
      </c>
      <c r="G25" s="3">
        <v>0</v>
      </c>
      <c r="H25" s="5" t="s">
        <v>315</v>
      </c>
      <c r="I25" s="35" t="s">
        <v>164</v>
      </c>
      <c r="J25" s="7" t="s">
        <v>27</v>
      </c>
      <c r="K25" s="3">
        <v>0</v>
      </c>
      <c r="L25" s="7" t="s">
        <v>27</v>
      </c>
      <c r="M25" s="3">
        <v>0</v>
      </c>
      <c r="N25" s="78">
        <f t="shared" si="0"/>
        <v>50</v>
      </c>
    </row>
    <row r="26" spans="1:14" x14ac:dyDescent="0.25">
      <c r="A26" s="3">
        <v>24</v>
      </c>
      <c r="B26" s="16" t="s">
        <v>316</v>
      </c>
      <c r="C26" s="16"/>
      <c r="D26" s="48" t="s">
        <v>317</v>
      </c>
      <c r="E26" s="48" t="s">
        <v>370</v>
      </c>
      <c r="F26" s="7" t="s">
        <v>27</v>
      </c>
      <c r="G26" s="3">
        <v>0</v>
      </c>
      <c r="H26" s="5" t="s">
        <v>318</v>
      </c>
      <c r="I26" s="35" t="s">
        <v>163</v>
      </c>
      <c r="J26" s="7" t="s">
        <v>27</v>
      </c>
      <c r="K26" s="3">
        <v>0</v>
      </c>
      <c r="L26" s="7" t="s">
        <v>27</v>
      </c>
      <c r="M26" s="3">
        <v>0</v>
      </c>
      <c r="N26" s="78">
        <f t="shared" si="0"/>
        <v>49</v>
      </c>
    </row>
    <row r="27" spans="1:14" x14ac:dyDescent="0.25">
      <c r="A27" s="3">
        <v>25</v>
      </c>
      <c r="B27" s="16" t="s">
        <v>319</v>
      </c>
      <c r="C27" s="16"/>
      <c r="D27" s="39" t="s">
        <v>229</v>
      </c>
      <c r="E27" s="48" t="s">
        <v>370</v>
      </c>
      <c r="F27" s="7" t="s">
        <v>27</v>
      </c>
      <c r="G27" s="3">
        <v>0</v>
      </c>
      <c r="H27" s="5" t="s">
        <v>320</v>
      </c>
      <c r="I27" s="35" t="s">
        <v>162</v>
      </c>
      <c r="J27" s="7" t="s">
        <v>27</v>
      </c>
      <c r="K27" s="3">
        <v>0</v>
      </c>
      <c r="L27" s="7" t="s">
        <v>27</v>
      </c>
      <c r="M27" s="3">
        <v>0</v>
      </c>
      <c r="N27" s="78">
        <f t="shared" si="0"/>
        <v>48</v>
      </c>
    </row>
    <row r="28" spans="1:14" x14ac:dyDescent="0.25">
      <c r="A28" s="3">
        <v>26</v>
      </c>
      <c r="B28" s="16" t="s">
        <v>544</v>
      </c>
      <c r="C28" s="16"/>
      <c r="D28" s="5" t="s">
        <v>601</v>
      </c>
      <c r="E28" s="5" t="s">
        <v>370</v>
      </c>
      <c r="F28" s="35" t="s">
        <v>545</v>
      </c>
      <c r="G28" s="5">
        <v>48</v>
      </c>
      <c r="H28" s="7" t="s">
        <v>27</v>
      </c>
      <c r="I28" s="3">
        <v>0</v>
      </c>
      <c r="J28" s="7" t="s">
        <v>27</v>
      </c>
      <c r="K28" s="3">
        <v>0</v>
      </c>
      <c r="L28" s="7" t="s">
        <v>27</v>
      </c>
      <c r="M28" s="3">
        <v>0</v>
      </c>
      <c r="N28" s="78">
        <f t="shared" si="0"/>
        <v>48</v>
      </c>
    </row>
    <row r="29" spans="1:14" x14ac:dyDescent="0.25">
      <c r="A29" s="3">
        <v>27</v>
      </c>
      <c r="B29" s="16" t="s">
        <v>546</v>
      </c>
      <c r="C29" s="16"/>
      <c r="D29" s="5" t="s">
        <v>226</v>
      </c>
      <c r="E29" s="5" t="s">
        <v>370</v>
      </c>
      <c r="F29" s="35" t="s">
        <v>547</v>
      </c>
      <c r="G29" s="5">
        <v>47</v>
      </c>
      <c r="H29" s="7" t="s">
        <v>27</v>
      </c>
      <c r="I29" s="3">
        <v>0</v>
      </c>
      <c r="J29" s="7" t="s">
        <v>27</v>
      </c>
      <c r="K29" s="3">
        <v>0</v>
      </c>
      <c r="L29" s="7" t="s">
        <v>27</v>
      </c>
      <c r="M29" s="3">
        <v>0</v>
      </c>
      <c r="N29" s="78">
        <f t="shared" si="0"/>
        <v>47</v>
      </c>
    </row>
    <row r="30" spans="1:14" x14ac:dyDescent="0.25">
      <c r="A30" s="3">
        <v>28</v>
      </c>
      <c r="B30" s="16" t="s">
        <v>321</v>
      </c>
      <c r="C30" s="16"/>
      <c r="D30" s="38" t="s">
        <v>322</v>
      </c>
      <c r="E30" s="48" t="s">
        <v>370</v>
      </c>
      <c r="F30" s="7" t="s">
        <v>27</v>
      </c>
      <c r="G30" s="3">
        <v>0</v>
      </c>
      <c r="H30" s="5" t="s">
        <v>323</v>
      </c>
      <c r="I30" s="35" t="s">
        <v>161</v>
      </c>
      <c r="J30" s="7" t="s">
        <v>27</v>
      </c>
      <c r="K30" s="3">
        <v>0</v>
      </c>
      <c r="L30" s="7" t="s">
        <v>27</v>
      </c>
      <c r="M30" s="3">
        <v>0</v>
      </c>
      <c r="N30" s="78">
        <f t="shared" si="0"/>
        <v>46</v>
      </c>
    </row>
    <row r="31" spans="1:14" x14ac:dyDescent="0.25">
      <c r="A31" s="3">
        <v>29</v>
      </c>
      <c r="B31" s="16" t="s">
        <v>353</v>
      </c>
      <c r="C31" s="16"/>
      <c r="D31" s="38" t="s">
        <v>240</v>
      </c>
      <c r="E31" s="48" t="s">
        <v>370</v>
      </c>
      <c r="F31" s="35" t="s">
        <v>573</v>
      </c>
      <c r="G31" s="35" t="s">
        <v>149</v>
      </c>
      <c r="H31" s="5" t="s">
        <v>354</v>
      </c>
      <c r="I31" s="5">
        <v>19</v>
      </c>
      <c r="J31" s="7" t="s">
        <v>27</v>
      </c>
      <c r="K31" s="3">
        <v>0</v>
      </c>
      <c r="L31" s="7" t="s">
        <v>27</v>
      </c>
      <c r="M31" s="3">
        <v>0</v>
      </c>
      <c r="N31" s="78">
        <f t="shared" si="0"/>
        <v>46</v>
      </c>
    </row>
    <row r="32" spans="1:14" x14ac:dyDescent="0.25">
      <c r="A32" s="3">
        <v>30</v>
      </c>
      <c r="B32" s="16" t="s">
        <v>136</v>
      </c>
      <c r="C32" s="16"/>
      <c r="D32" s="38" t="s">
        <v>236</v>
      </c>
      <c r="E32" s="48" t="s">
        <v>370</v>
      </c>
      <c r="F32" s="7" t="s">
        <v>27</v>
      </c>
      <c r="G32" s="3">
        <v>0</v>
      </c>
      <c r="H32" s="5" t="s">
        <v>325</v>
      </c>
      <c r="I32" s="35" t="s">
        <v>159</v>
      </c>
      <c r="J32" s="7" t="s">
        <v>27</v>
      </c>
      <c r="K32" s="3">
        <v>0</v>
      </c>
      <c r="L32" s="7" t="s">
        <v>27</v>
      </c>
      <c r="M32" s="3">
        <v>0</v>
      </c>
      <c r="N32" s="78">
        <f t="shared" si="0"/>
        <v>44</v>
      </c>
    </row>
    <row r="33" spans="1:14" x14ac:dyDescent="0.25">
      <c r="A33" s="3">
        <v>31</v>
      </c>
      <c r="B33" s="16" t="s">
        <v>332</v>
      </c>
      <c r="C33" s="16"/>
      <c r="D33" s="41" t="s">
        <v>333</v>
      </c>
      <c r="E33" s="48" t="s">
        <v>370</v>
      </c>
      <c r="F33" s="7" t="s">
        <v>27</v>
      </c>
      <c r="G33" s="3">
        <v>0</v>
      </c>
      <c r="H33" s="5" t="s">
        <v>334</v>
      </c>
      <c r="I33" s="35" t="s">
        <v>156</v>
      </c>
      <c r="J33" s="7" t="s">
        <v>27</v>
      </c>
      <c r="K33" s="3">
        <v>0</v>
      </c>
      <c r="L33" s="7" t="s">
        <v>27</v>
      </c>
      <c r="M33" s="3">
        <v>0</v>
      </c>
      <c r="N33" s="78">
        <f t="shared" si="0"/>
        <v>41</v>
      </c>
    </row>
    <row r="34" spans="1:14" x14ac:dyDescent="0.25">
      <c r="A34" s="3">
        <v>32</v>
      </c>
      <c r="B34" s="16" t="s">
        <v>561</v>
      </c>
      <c r="C34" s="16"/>
      <c r="D34" s="5" t="s">
        <v>602</v>
      </c>
      <c r="E34" s="5" t="s">
        <v>370</v>
      </c>
      <c r="F34" s="35" t="s">
        <v>562</v>
      </c>
      <c r="G34" s="5">
        <v>37</v>
      </c>
      <c r="H34" s="7" t="s">
        <v>27</v>
      </c>
      <c r="I34" s="3">
        <v>0</v>
      </c>
      <c r="J34" s="7" t="s">
        <v>27</v>
      </c>
      <c r="K34" s="3">
        <v>0</v>
      </c>
      <c r="L34" s="7" t="s">
        <v>27</v>
      </c>
      <c r="M34" s="3">
        <v>0</v>
      </c>
      <c r="N34" s="78">
        <f t="shared" ref="N34:N53" si="1">G34+I34+K34+M34</f>
        <v>37</v>
      </c>
    </row>
    <row r="35" spans="1:14" x14ac:dyDescent="0.25">
      <c r="A35" s="3">
        <v>33</v>
      </c>
      <c r="B35" s="4" t="s">
        <v>564</v>
      </c>
      <c r="C35" s="4"/>
      <c r="D35" s="5" t="s">
        <v>603</v>
      </c>
      <c r="E35" s="5" t="s">
        <v>370</v>
      </c>
      <c r="F35" s="35" t="s">
        <v>565</v>
      </c>
      <c r="G35" s="5">
        <v>35</v>
      </c>
      <c r="H35" s="7" t="s">
        <v>27</v>
      </c>
      <c r="I35" s="3">
        <v>0</v>
      </c>
      <c r="J35" s="7" t="s">
        <v>27</v>
      </c>
      <c r="K35" s="3">
        <v>0</v>
      </c>
      <c r="L35" s="7" t="s">
        <v>27</v>
      </c>
      <c r="M35" s="3">
        <v>0</v>
      </c>
      <c r="N35" s="78">
        <f t="shared" si="1"/>
        <v>35</v>
      </c>
    </row>
    <row r="36" spans="1:14" x14ac:dyDescent="0.25">
      <c r="A36" s="3">
        <v>34</v>
      </c>
      <c r="B36" s="4" t="s">
        <v>566</v>
      </c>
      <c r="C36" s="4"/>
      <c r="D36" s="5" t="s">
        <v>604</v>
      </c>
      <c r="E36" s="5" t="s">
        <v>370</v>
      </c>
      <c r="F36" s="35" t="s">
        <v>567</v>
      </c>
      <c r="G36" s="5">
        <v>34</v>
      </c>
      <c r="H36" s="7" t="s">
        <v>27</v>
      </c>
      <c r="I36" s="3">
        <v>0</v>
      </c>
      <c r="J36" s="7" t="s">
        <v>27</v>
      </c>
      <c r="K36" s="3">
        <v>0</v>
      </c>
      <c r="L36" s="7" t="s">
        <v>27</v>
      </c>
      <c r="M36" s="3">
        <v>0</v>
      </c>
      <c r="N36" s="78">
        <f t="shared" si="1"/>
        <v>34</v>
      </c>
    </row>
    <row r="37" spans="1:14" x14ac:dyDescent="0.25">
      <c r="A37" s="3">
        <v>35</v>
      </c>
      <c r="B37" s="4" t="s">
        <v>568</v>
      </c>
      <c r="C37" s="4"/>
      <c r="D37" s="5" t="s">
        <v>605</v>
      </c>
      <c r="E37" s="5" t="s">
        <v>370</v>
      </c>
      <c r="F37" s="35" t="s">
        <v>569</v>
      </c>
      <c r="G37" s="5">
        <v>33</v>
      </c>
      <c r="H37" s="7" t="s">
        <v>27</v>
      </c>
      <c r="I37" s="3">
        <v>0</v>
      </c>
      <c r="J37" s="7" t="s">
        <v>27</v>
      </c>
      <c r="K37" s="3">
        <v>0</v>
      </c>
      <c r="L37" s="7" t="s">
        <v>27</v>
      </c>
      <c r="M37" s="3">
        <v>0</v>
      </c>
      <c r="N37" s="78">
        <f t="shared" si="1"/>
        <v>33</v>
      </c>
    </row>
    <row r="38" spans="1:14" x14ac:dyDescent="0.25">
      <c r="A38" s="3">
        <v>36</v>
      </c>
      <c r="B38" s="16" t="s">
        <v>361</v>
      </c>
      <c r="C38" s="16"/>
      <c r="D38" s="38" t="s">
        <v>362</v>
      </c>
      <c r="E38" s="48" t="s">
        <v>370</v>
      </c>
      <c r="F38" s="35" t="s">
        <v>574</v>
      </c>
      <c r="G38" s="35" t="s">
        <v>48</v>
      </c>
      <c r="H38" s="5" t="s">
        <v>363</v>
      </c>
      <c r="I38" s="5">
        <v>12</v>
      </c>
      <c r="J38" s="7" t="s">
        <v>27</v>
      </c>
      <c r="K38" s="3">
        <v>0</v>
      </c>
      <c r="L38" s="7" t="s">
        <v>27</v>
      </c>
      <c r="M38" s="3">
        <v>0</v>
      </c>
      <c r="N38" s="78">
        <f t="shared" si="1"/>
        <v>29</v>
      </c>
    </row>
    <row r="39" spans="1:14" x14ac:dyDescent="0.25">
      <c r="A39" s="3">
        <v>37</v>
      </c>
      <c r="B39" s="16" t="s">
        <v>137</v>
      </c>
      <c r="C39" s="16"/>
      <c r="D39" s="5" t="s">
        <v>237</v>
      </c>
      <c r="E39" s="5" t="s">
        <v>370</v>
      </c>
      <c r="F39" s="35" t="s">
        <v>572</v>
      </c>
      <c r="G39" s="5">
        <v>29</v>
      </c>
      <c r="H39" s="7" t="s">
        <v>27</v>
      </c>
      <c r="I39" s="3">
        <v>0</v>
      </c>
      <c r="J39" s="7" t="s">
        <v>27</v>
      </c>
      <c r="K39" s="3">
        <v>0</v>
      </c>
      <c r="L39" s="7" t="s">
        <v>27</v>
      </c>
      <c r="M39" s="3">
        <v>0</v>
      </c>
      <c r="N39" s="78">
        <f t="shared" si="1"/>
        <v>29</v>
      </c>
    </row>
    <row r="40" spans="1:14" x14ac:dyDescent="0.25">
      <c r="A40" s="3">
        <v>38</v>
      </c>
      <c r="B40" s="16" t="s">
        <v>355</v>
      </c>
      <c r="C40" s="16"/>
      <c r="D40" s="48" t="s">
        <v>356</v>
      </c>
      <c r="E40" s="48" t="s">
        <v>370</v>
      </c>
      <c r="F40" s="35" t="s">
        <v>556</v>
      </c>
      <c r="G40" s="35" t="s">
        <v>46</v>
      </c>
      <c r="H40" s="5" t="s">
        <v>357</v>
      </c>
      <c r="I40" s="5">
        <v>15</v>
      </c>
      <c r="J40" s="7" t="s">
        <v>27</v>
      </c>
      <c r="K40" s="3">
        <v>0</v>
      </c>
      <c r="L40" s="7" t="s">
        <v>27</v>
      </c>
      <c r="M40" s="3">
        <v>0</v>
      </c>
      <c r="N40" s="78">
        <f t="shared" si="1"/>
        <v>28</v>
      </c>
    </row>
    <row r="41" spans="1:14" x14ac:dyDescent="0.25">
      <c r="A41" s="3">
        <v>39</v>
      </c>
      <c r="B41" s="16" t="s">
        <v>340</v>
      </c>
      <c r="C41" s="16"/>
      <c r="D41" s="48" t="s">
        <v>341</v>
      </c>
      <c r="E41" s="48" t="s">
        <v>370</v>
      </c>
      <c r="F41" s="7" t="s">
        <v>27</v>
      </c>
      <c r="G41" s="3">
        <v>0</v>
      </c>
      <c r="H41" s="5" t="s">
        <v>342</v>
      </c>
      <c r="I41" s="5">
        <v>26</v>
      </c>
      <c r="J41" s="7" t="s">
        <v>27</v>
      </c>
      <c r="K41" s="3">
        <v>0</v>
      </c>
      <c r="L41" s="7" t="s">
        <v>27</v>
      </c>
      <c r="M41" s="3">
        <v>0</v>
      </c>
      <c r="N41" s="78">
        <f t="shared" si="1"/>
        <v>26</v>
      </c>
    </row>
    <row r="42" spans="1:14" x14ac:dyDescent="0.25">
      <c r="A42" s="3">
        <v>40</v>
      </c>
      <c r="B42" s="16" t="s">
        <v>145</v>
      </c>
      <c r="C42" s="16"/>
      <c r="D42" s="45" t="s">
        <v>243</v>
      </c>
      <c r="E42" s="48" t="s">
        <v>370</v>
      </c>
      <c r="F42" s="7" t="s">
        <v>27</v>
      </c>
      <c r="G42" s="3">
        <v>0</v>
      </c>
      <c r="H42" s="5" t="s">
        <v>343</v>
      </c>
      <c r="I42" s="5">
        <v>25</v>
      </c>
      <c r="J42" s="7" t="s">
        <v>27</v>
      </c>
      <c r="K42" s="3">
        <v>0</v>
      </c>
      <c r="L42" s="7" t="s">
        <v>27</v>
      </c>
      <c r="M42" s="3">
        <v>0</v>
      </c>
      <c r="N42" s="78">
        <f t="shared" si="1"/>
        <v>25</v>
      </c>
    </row>
    <row r="43" spans="1:14" x14ac:dyDescent="0.25">
      <c r="A43" s="3">
        <v>41</v>
      </c>
      <c r="B43" s="16" t="s">
        <v>347</v>
      </c>
      <c r="C43" s="16"/>
      <c r="D43" s="38" t="s">
        <v>348</v>
      </c>
      <c r="E43" s="48" t="s">
        <v>370</v>
      </c>
      <c r="F43" s="7" t="s">
        <v>27</v>
      </c>
      <c r="G43" s="3">
        <v>0</v>
      </c>
      <c r="H43" s="5" t="s">
        <v>349</v>
      </c>
      <c r="I43" s="5">
        <v>22</v>
      </c>
      <c r="J43" s="7" t="s">
        <v>27</v>
      </c>
      <c r="K43" s="3">
        <v>0</v>
      </c>
      <c r="L43" s="7" t="s">
        <v>27</v>
      </c>
      <c r="M43" s="3">
        <v>0</v>
      </c>
      <c r="N43" s="78">
        <f t="shared" si="1"/>
        <v>22</v>
      </c>
    </row>
    <row r="44" spans="1:14" x14ac:dyDescent="0.25">
      <c r="A44" s="3">
        <v>42</v>
      </c>
      <c r="B44" s="16" t="s">
        <v>575</v>
      </c>
      <c r="C44" s="16"/>
      <c r="D44" s="5" t="s">
        <v>607</v>
      </c>
      <c r="E44" s="5" t="s">
        <v>370</v>
      </c>
      <c r="F44" s="35" t="s">
        <v>576</v>
      </c>
      <c r="G44" s="5">
        <v>22</v>
      </c>
      <c r="H44" s="7" t="s">
        <v>27</v>
      </c>
      <c r="I44" s="3">
        <v>0</v>
      </c>
      <c r="J44" s="7" t="s">
        <v>27</v>
      </c>
      <c r="K44" s="3">
        <v>0</v>
      </c>
      <c r="L44" s="7" t="s">
        <v>27</v>
      </c>
      <c r="M44" s="3">
        <v>0</v>
      </c>
      <c r="N44" s="78">
        <f t="shared" si="1"/>
        <v>22</v>
      </c>
    </row>
    <row r="45" spans="1:14" x14ac:dyDescent="0.25">
      <c r="A45" s="3">
        <v>43</v>
      </c>
      <c r="B45" s="16" t="s">
        <v>577</v>
      </c>
      <c r="C45" s="16"/>
      <c r="D45" s="5" t="s">
        <v>608</v>
      </c>
      <c r="E45" s="5" t="s">
        <v>370</v>
      </c>
      <c r="F45" s="35" t="s">
        <v>578</v>
      </c>
      <c r="G45" s="5">
        <v>21</v>
      </c>
      <c r="H45" s="7" t="s">
        <v>27</v>
      </c>
      <c r="I45" s="3">
        <v>0</v>
      </c>
      <c r="J45" s="7" t="s">
        <v>27</v>
      </c>
      <c r="K45" s="3">
        <v>0</v>
      </c>
      <c r="L45" s="7" t="s">
        <v>27</v>
      </c>
      <c r="M45" s="3">
        <v>0</v>
      </c>
      <c r="N45" s="78">
        <f t="shared" si="1"/>
        <v>21</v>
      </c>
    </row>
    <row r="46" spans="1:14" x14ac:dyDescent="0.25">
      <c r="A46" s="3">
        <v>44</v>
      </c>
      <c r="B46" s="16" t="s">
        <v>350</v>
      </c>
      <c r="C46" s="16"/>
      <c r="D46" s="38" t="s">
        <v>351</v>
      </c>
      <c r="E46" s="48" t="s">
        <v>370</v>
      </c>
      <c r="F46" s="7" t="s">
        <v>27</v>
      </c>
      <c r="G46" s="3">
        <v>0</v>
      </c>
      <c r="H46" s="5" t="s">
        <v>352</v>
      </c>
      <c r="I46" s="5">
        <v>20</v>
      </c>
      <c r="J46" s="7" t="s">
        <v>27</v>
      </c>
      <c r="K46" s="3">
        <v>0</v>
      </c>
      <c r="L46" s="7" t="s">
        <v>27</v>
      </c>
      <c r="M46" s="3">
        <v>0</v>
      </c>
      <c r="N46" s="78">
        <f t="shared" si="1"/>
        <v>20</v>
      </c>
    </row>
    <row r="47" spans="1:14" x14ac:dyDescent="0.25">
      <c r="A47" s="3">
        <v>45</v>
      </c>
      <c r="B47" s="16" t="s">
        <v>579</v>
      </c>
      <c r="C47" s="16"/>
      <c r="D47" s="5" t="s">
        <v>609</v>
      </c>
      <c r="E47" s="5" t="s">
        <v>370</v>
      </c>
      <c r="F47" s="35" t="s">
        <v>580</v>
      </c>
      <c r="G47" s="5">
        <v>20</v>
      </c>
      <c r="H47" s="7" t="s">
        <v>27</v>
      </c>
      <c r="I47" s="3">
        <v>0</v>
      </c>
      <c r="J47" s="7" t="s">
        <v>27</v>
      </c>
      <c r="K47" s="3">
        <v>0</v>
      </c>
      <c r="L47" s="7" t="s">
        <v>27</v>
      </c>
      <c r="M47" s="3">
        <v>0</v>
      </c>
      <c r="N47" s="78">
        <f t="shared" si="1"/>
        <v>20</v>
      </c>
    </row>
    <row r="48" spans="1:14" x14ac:dyDescent="0.25">
      <c r="A48" s="3">
        <v>46</v>
      </c>
      <c r="B48" s="16" t="s">
        <v>581</v>
      </c>
      <c r="C48" s="16"/>
      <c r="D48" s="5" t="s">
        <v>610</v>
      </c>
      <c r="E48" s="5" t="s">
        <v>370</v>
      </c>
      <c r="F48" s="35" t="s">
        <v>582</v>
      </c>
      <c r="G48" s="5">
        <v>19</v>
      </c>
      <c r="H48" s="7" t="s">
        <v>27</v>
      </c>
      <c r="I48" s="3">
        <v>0</v>
      </c>
      <c r="J48" s="7" t="s">
        <v>27</v>
      </c>
      <c r="K48" s="3">
        <v>0</v>
      </c>
      <c r="L48" s="7" t="s">
        <v>27</v>
      </c>
      <c r="M48" s="3">
        <v>0</v>
      </c>
      <c r="N48" s="78">
        <f t="shared" si="1"/>
        <v>19</v>
      </c>
    </row>
    <row r="49" spans="1:14" x14ac:dyDescent="0.25">
      <c r="A49" s="3">
        <v>47</v>
      </c>
      <c r="B49" s="16" t="s">
        <v>583</v>
      </c>
      <c r="C49" s="16"/>
      <c r="D49" s="5" t="s">
        <v>611</v>
      </c>
      <c r="E49" s="5" t="s">
        <v>370</v>
      </c>
      <c r="F49" s="35" t="s">
        <v>584</v>
      </c>
      <c r="G49" s="5">
        <v>18</v>
      </c>
      <c r="H49" s="7" t="s">
        <v>27</v>
      </c>
      <c r="I49" s="3">
        <v>0</v>
      </c>
      <c r="J49" s="7" t="s">
        <v>27</v>
      </c>
      <c r="K49" s="3">
        <v>0</v>
      </c>
      <c r="L49" s="7" t="s">
        <v>27</v>
      </c>
      <c r="M49" s="3">
        <v>0</v>
      </c>
      <c r="N49" s="78">
        <f t="shared" si="1"/>
        <v>18</v>
      </c>
    </row>
    <row r="50" spans="1:14" x14ac:dyDescent="0.25">
      <c r="A50" s="3">
        <v>48</v>
      </c>
      <c r="B50" s="16" t="s">
        <v>585</v>
      </c>
      <c r="C50" s="16"/>
      <c r="D50" s="5" t="s">
        <v>612</v>
      </c>
      <c r="E50" s="5" t="s">
        <v>370</v>
      </c>
      <c r="F50" s="35" t="s">
        <v>586</v>
      </c>
      <c r="G50" s="5">
        <v>15</v>
      </c>
      <c r="H50" s="7" t="s">
        <v>27</v>
      </c>
      <c r="I50" s="3">
        <v>0</v>
      </c>
      <c r="J50" s="7" t="s">
        <v>27</v>
      </c>
      <c r="K50" s="3">
        <v>0</v>
      </c>
      <c r="L50" s="7" t="s">
        <v>27</v>
      </c>
      <c r="M50" s="3">
        <v>0</v>
      </c>
      <c r="N50" s="78">
        <f t="shared" si="1"/>
        <v>15</v>
      </c>
    </row>
    <row r="51" spans="1:14" x14ac:dyDescent="0.25">
      <c r="A51" s="3">
        <v>49</v>
      </c>
      <c r="B51" s="16" t="s">
        <v>358</v>
      </c>
      <c r="C51" s="16"/>
      <c r="D51" s="38" t="s">
        <v>359</v>
      </c>
      <c r="E51" s="48" t="s">
        <v>370</v>
      </c>
      <c r="F51" s="7" t="s">
        <v>27</v>
      </c>
      <c r="G51" s="3">
        <v>0</v>
      </c>
      <c r="H51" s="5" t="s">
        <v>360</v>
      </c>
      <c r="I51" s="5">
        <v>14</v>
      </c>
      <c r="J51" s="7" t="s">
        <v>27</v>
      </c>
      <c r="K51" s="3">
        <v>0</v>
      </c>
      <c r="L51" s="7" t="s">
        <v>27</v>
      </c>
      <c r="M51" s="3">
        <v>0</v>
      </c>
      <c r="N51" s="78">
        <f t="shared" si="1"/>
        <v>14</v>
      </c>
    </row>
    <row r="52" spans="1:14" x14ac:dyDescent="0.25">
      <c r="A52" s="3">
        <v>50</v>
      </c>
      <c r="B52" s="16" t="s">
        <v>587</v>
      </c>
      <c r="C52" s="16"/>
      <c r="D52" s="5" t="s">
        <v>613</v>
      </c>
      <c r="E52" s="5" t="s">
        <v>370</v>
      </c>
      <c r="F52" s="35" t="s">
        <v>556</v>
      </c>
      <c r="G52" s="5">
        <v>13</v>
      </c>
      <c r="H52" s="7" t="s">
        <v>27</v>
      </c>
      <c r="I52" s="3">
        <v>0</v>
      </c>
      <c r="J52" s="7" t="s">
        <v>27</v>
      </c>
      <c r="K52" s="3">
        <v>0</v>
      </c>
      <c r="L52" s="7" t="s">
        <v>27</v>
      </c>
      <c r="M52" s="3">
        <v>0</v>
      </c>
      <c r="N52" s="78">
        <f t="shared" si="1"/>
        <v>13</v>
      </c>
    </row>
    <row r="53" spans="1:14" x14ac:dyDescent="0.25">
      <c r="A53" s="3">
        <v>51</v>
      </c>
      <c r="B53" s="16" t="s">
        <v>588</v>
      </c>
      <c r="C53" s="16"/>
      <c r="D53" s="5" t="s">
        <v>643</v>
      </c>
      <c r="E53" s="5" t="s">
        <v>370</v>
      </c>
      <c r="F53" s="35" t="s">
        <v>556</v>
      </c>
      <c r="G53" s="5">
        <v>13</v>
      </c>
      <c r="H53" s="7" t="s">
        <v>27</v>
      </c>
      <c r="I53" s="3">
        <v>0</v>
      </c>
      <c r="J53" s="7" t="s">
        <v>27</v>
      </c>
      <c r="K53" s="3">
        <v>0</v>
      </c>
      <c r="L53" s="7" t="s">
        <v>27</v>
      </c>
      <c r="M53" s="3">
        <v>0</v>
      </c>
      <c r="N53" s="78">
        <f t="shared" si="1"/>
        <v>13</v>
      </c>
    </row>
    <row r="54" spans="1:14" x14ac:dyDescent="0.25">
      <c r="A54" s="3">
        <v>52</v>
      </c>
      <c r="B54" s="16" t="s">
        <v>589</v>
      </c>
      <c r="C54" s="16"/>
      <c r="D54" s="5" t="s">
        <v>642</v>
      </c>
      <c r="E54" s="5" t="s">
        <v>370</v>
      </c>
      <c r="F54" s="35" t="s">
        <v>556</v>
      </c>
      <c r="G54" s="5">
        <v>13</v>
      </c>
      <c r="H54" s="7" t="s">
        <v>27</v>
      </c>
      <c r="I54" s="3">
        <v>0</v>
      </c>
      <c r="J54" s="7" t="s">
        <v>27</v>
      </c>
      <c r="K54" s="3">
        <v>0</v>
      </c>
      <c r="L54" s="7" t="s">
        <v>27</v>
      </c>
      <c r="M54" s="3">
        <v>0</v>
      </c>
      <c r="N54" s="78">
        <f t="shared" ref="N54" si="2">G54+I54+K54+M54</f>
        <v>13</v>
      </c>
    </row>
  </sheetData>
  <sortState ref="A3:N68">
    <sortCondition descending="1" ref="N3:N68"/>
  </sortState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scale="88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view="pageLayout" zoomScale="55" zoomScaleNormal="70" zoomScalePageLayoutView="55" workbookViewId="0">
      <selection activeCell="C15" sqref="C15"/>
    </sheetView>
  </sheetViews>
  <sheetFormatPr defaultRowHeight="15" x14ac:dyDescent="0.25"/>
  <cols>
    <col min="1" max="1" width="5.85546875" customWidth="1"/>
    <col min="2" max="2" width="30.42578125" style="113" customWidth="1"/>
    <col min="3" max="6" width="29.42578125" style="15" customWidth="1"/>
    <col min="7" max="7" width="15.5703125" style="15" customWidth="1"/>
    <col min="8" max="8" width="22.85546875" style="14" customWidth="1"/>
    <col min="9" max="9" width="11.42578125" style="14" customWidth="1"/>
    <col min="10" max="10" width="18.85546875" style="15" customWidth="1"/>
    <col min="11" max="11" width="11.42578125" style="15" customWidth="1"/>
    <col min="12" max="12" width="11.42578125" style="109" customWidth="1"/>
    <col min="13" max="13" width="21.28515625" style="15" customWidth="1"/>
  </cols>
  <sheetData>
    <row r="1" spans="1:13" ht="15.75" x14ac:dyDescent="0.25">
      <c r="A1" s="162" t="s">
        <v>43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07"/>
      <c r="M1" s="94"/>
    </row>
    <row r="2" spans="1:13" s="43" customFormat="1" ht="42" customHeight="1" x14ac:dyDescent="0.25">
      <c r="A2" s="95" t="s">
        <v>30</v>
      </c>
      <c r="B2" s="110" t="s">
        <v>31</v>
      </c>
      <c r="C2" s="96" t="s">
        <v>200</v>
      </c>
      <c r="D2" s="96" t="s">
        <v>817</v>
      </c>
      <c r="E2" s="96" t="s">
        <v>274</v>
      </c>
      <c r="F2" s="96" t="s">
        <v>672</v>
      </c>
      <c r="G2" s="96" t="s">
        <v>274</v>
      </c>
      <c r="H2" s="97" t="s">
        <v>514</v>
      </c>
      <c r="I2" s="98" t="s">
        <v>274</v>
      </c>
      <c r="J2" s="98" t="s">
        <v>374</v>
      </c>
      <c r="K2" s="98" t="s">
        <v>274</v>
      </c>
      <c r="L2" s="108" t="s">
        <v>275</v>
      </c>
      <c r="M2" s="99" t="s">
        <v>469</v>
      </c>
    </row>
    <row r="3" spans="1:13" ht="42" customHeight="1" x14ac:dyDescent="0.25">
      <c r="A3" s="100">
        <v>1</v>
      </c>
      <c r="B3" s="111" t="s">
        <v>99</v>
      </c>
      <c r="C3" s="101" t="s">
        <v>271</v>
      </c>
      <c r="D3" s="104" t="s">
        <v>834</v>
      </c>
      <c r="E3" s="116">
        <v>10</v>
      </c>
      <c r="F3" s="104" t="s">
        <v>802</v>
      </c>
      <c r="G3" s="116">
        <v>7</v>
      </c>
      <c r="H3" s="102" t="s">
        <v>470</v>
      </c>
      <c r="I3" s="114">
        <v>1</v>
      </c>
      <c r="J3" s="103" t="s">
        <v>189</v>
      </c>
      <c r="K3" s="115">
        <v>10</v>
      </c>
      <c r="L3" s="115">
        <f t="shared" ref="L3:L18" si="0">SUM(I3+K3+E3+G3)</f>
        <v>28</v>
      </c>
      <c r="M3" s="105">
        <f t="shared" ref="M3:M18" si="1">L3-MIN(G3,I3,K3,E3)</f>
        <v>27</v>
      </c>
    </row>
    <row r="4" spans="1:13" ht="62.25" customHeight="1" x14ac:dyDescent="0.25">
      <c r="A4" s="100">
        <v>2</v>
      </c>
      <c r="B4" s="112" t="s">
        <v>97</v>
      </c>
      <c r="C4" s="106" t="s">
        <v>273</v>
      </c>
      <c r="D4" s="102" t="s">
        <v>189</v>
      </c>
      <c r="E4" s="116">
        <v>10</v>
      </c>
      <c r="F4" s="102" t="s">
        <v>673</v>
      </c>
      <c r="G4" s="116">
        <v>6</v>
      </c>
      <c r="H4" s="105" t="s">
        <v>27</v>
      </c>
      <c r="I4" s="116">
        <v>0</v>
      </c>
      <c r="J4" s="103" t="s">
        <v>190</v>
      </c>
      <c r="K4" s="115">
        <v>9</v>
      </c>
      <c r="L4" s="115">
        <f t="shared" si="0"/>
        <v>25</v>
      </c>
      <c r="M4" s="105">
        <f t="shared" si="1"/>
        <v>25</v>
      </c>
    </row>
    <row r="5" spans="1:13" ht="50.25" customHeight="1" x14ac:dyDescent="0.25">
      <c r="A5" s="100">
        <v>3</v>
      </c>
      <c r="B5" s="112" t="s">
        <v>94</v>
      </c>
      <c r="C5" s="106" t="s">
        <v>269</v>
      </c>
      <c r="D5" s="102" t="s">
        <v>190</v>
      </c>
      <c r="E5" s="116">
        <v>9</v>
      </c>
      <c r="F5" s="104" t="s">
        <v>803</v>
      </c>
      <c r="G5" s="116">
        <v>5</v>
      </c>
      <c r="H5" s="105" t="s">
        <v>27</v>
      </c>
      <c r="I5" s="116">
        <v>0</v>
      </c>
      <c r="J5" s="103" t="s">
        <v>193</v>
      </c>
      <c r="K5" s="115">
        <v>6</v>
      </c>
      <c r="L5" s="115">
        <f t="shared" si="0"/>
        <v>20</v>
      </c>
      <c r="M5" s="105">
        <f t="shared" si="1"/>
        <v>20</v>
      </c>
    </row>
    <row r="6" spans="1:13" ht="51.75" customHeight="1" x14ac:dyDescent="0.25">
      <c r="A6" s="100">
        <v>4</v>
      </c>
      <c r="B6" s="112" t="s">
        <v>95</v>
      </c>
      <c r="C6" s="106" t="s">
        <v>270</v>
      </c>
      <c r="D6" s="102" t="s">
        <v>191</v>
      </c>
      <c r="E6" s="116">
        <v>8</v>
      </c>
      <c r="F6" s="104" t="s">
        <v>805</v>
      </c>
      <c r="G6" s="116">
        <v>4</v>
      </c>
      <c r="H6" s="105" t="s">
        <v>27</v>
      </c>
      <c r="I6" s="116">
        <v>0</v>
      </c>
      <c r="J6" s="103" t="s">
        <v>196</v>
      </c>
      <c r="K6" s="115">
        <v>4</v>
      </c>
      <c r="L6" s="115">
        <f t="shared" si="0"/>
        <v>16</v>
      </c>
      <c r="M6" s="105">
        <f t="shared" si="1"/>
        <v>16</v>
      </c>
    </row>
    <row r="7" spans="1:13" s="43" customFormat="1" ht="49.5" customHeight="1" x14ac:dyDescent="0.2">
      <c r="A7" s="100">
        <v>5</v>
      </c>
      <c r="B7" s="112" t="s">
        <v>376</v>
      </c>
      <c r="C7" s="106" t="s">
        <v>377</v>
      </c>
      <c r="D7" s="102" t="s">
        <v>192</v>
      </c>
      <c r="E7" s="116">
        <v>7</v>
      </c>
      <c r="F7" s="102" t="s">
        <v>675</v>
      </c>
      <c r="G7" s="116">
        <v>5</v>
      </c>
      <c r="H7" s="105" t="s">
        <v>27</v>
      </c>
      <c r="I7" s="116">
        <v>0</v>
      </c>
      <c r="J7" s="103" t="s">
        <v>197</v>
      </c>
      <c r="K7" s="115">
        <v>3</v>
      </c>
      <c r="L7" s="115">
        <f t="shared" si="0"/>
        <v>15</v>
      </c>
      <c r="M7" s="105">
        <f t="shared" si="1"/>
        <v>15</v>
      </c>
    </row>
    <row r="8" spans="1:13" ht="49.5" customHeight="1" x14ac:dyDescent="0.25">
      <c r="A8" s="100">
        <v>6</v>
      </c>
      <c r="B8" s="112" t="s">
        <v>93</v>
      </c>
      <c r="C8" s="106" t="s">
        <v>268</v>
      </c>
      <c r="D8" s="102" t="s">
        <v>27</v>
      </c>
      <c r="E8" s="116">
        <v>0</v>
      </c>
      <c r="F8" s="104" t="s">
        <v>804</v>
      </c>
      <c r="G8" s="116">
        <v>6</v>
      </c>
      <c r="H8" s="105" t="s">
        <v>27</v>
      </c>
      <c r="I8" s="116">
        <v>0</v>
      </c>
      <c r="J8" s="103" t="s">
        <v>191</v>
      </c>
      <c r="K8" s="115">
        <v>8</v>
      </c>
      <c r="L8" s="115">
        <f t="shared" si="0"/>
        <v>14</v>
      </c>
      <c r="M8" s="105">
        <f t="shared" si="1"/>
        <v>14</v>
      </c>
    </row>
    <row r="9" spans="1:13" ht="42" customHeight="1" x14ac:dyDescent="0.25">
      <c r="A9" s="100">
        <v>7</v>
      </c>
      <c r="B9" s="112" t="s">
        <v>375</v>
      </c>
      <c r="C9" s="103" t="s">
        <v>648</v>
      </c>
      <c r="D9" s="102" t="s">
        <v>193</v>
      </c>
      <c r="E9" s="116">
        <v>6</v>
      </c>
      <c r="F9" s="104" t="s">
        <v>806</v>
      </c>
      <c r="G9" s="116">
        <v>0</v>
      </c>
      <c r="H9" s="105" t="s">
        <v>27</v>
      </c>
      <c r="I9" s="116">
        <v>0</v>
      </c>
      <c r="J9" s="103" t="s">
        <v>192</v>
      </c>
      <c r="K9" s="115">
        <v>7</v>
      </c>
      <c r="L9" s="115">
        <f t="shared" si="0"/>
        <v>13</v>
      </c>
      <c r="M9" s="105">
        <f t="shared" si="1"/>
        <v>13</v>
      </c>
    </row>
    <row r="10" spans="1:13" ht="54" customHeight="1" x14ac:dyDescent="0.25">
      <c r="A10" s="100">
        <v>8</v>
      </c>
      <c r="B10" s="112" t="s">
        <v>816</v>
      </c>
      <c r="C10" s="106" t="s">
        <v>775</v>
      </c>
      <c r="D10" s="102" t="s">
        <v>196</v>
      </c>
      <c r="E10" s="116">
        <v>4</v>
      </c>
      <c r="F10" s="102" t="s">
        <v>674</v>
      </c>
      <c r="G10" s="116">
        <v>7</v>
      </c>
      <c r="H10" s="105" t="s">
        <v>27</v>
      </c>
      <c r="I10" s="116">
        <v>0</v>
      </c>
      <c r="J10" s="105" t="s">
        <v>27</v>
      </c>
      <c r="K10" s="116">
        <v>0</v>
      </c>
      <c r="L10" s="115">
        <f t="shared" si="0"/>
        <v>11</v>
      </c>
      <c r="M10" s="105">
        <f t="shared" si="1"/>
        <v>11</v>
      </c>
    </row>
    <row r="11" spans="1:13" ht="42" customHeight="1" x14ac:dyDescent="0.25">
      <c r="A11" s="100">
        <v>9</v>
      </c>
      <c r="B11" s="112" t="s">
        <v>676</v>
      </c>
      <c r="C11" s="106" t="s">
        <v>776</v>
      </c>
      <c r="D11" s="102" t="s">
        <v>198</v>
      </c>
      <c r="E11" s="116">
        <v>2</v>
      </c>
      <c r="F11" s="102" t="s">
        <v>679</v>
      </c>
      <c r="G11" s="116">
        <v>4</v>
      </c>
      <c r="H11" s="105" t="s">
        <v>27</v>
      </c>
      <c r="I11" s="116">
        <v>0</v>
      </c>
      <c r="J11" s="105" t="s">
        <v>27</v>
      </c>
      <c r="K11" s="116">
        <v>0</v>
      </c>
      <c r="L11" s="115">
        <f t="shared" si="0"/>
        <v>6</v>
      </c>
      <c r="M11" s="105">
        <f t="shared" si="1"/>
        <v>6</v>
      </c>
    </row>
    <row r="12" spans="1:13" ht="52.5" customHeight="1" x14ac:dyDescent="0.25">
      <c r="A12" s="100">
        <v>10</v>
      </c>
      <c r="B12" s="112" t="s">
        <v>380</v>
      </c>
      <c r="C12" s="106" t="s">
        <v>381</v>
      </c>
      <c r="D12" s="102" t="s">
        <v>197</v>
      </c>
      <c r="E12" s="116">
        <v>3</v>
      </c>
      <c r="F12" s="102" t="s">
        <v>682</v>
      </c>
      <c r="G12" s="116">
        <v>2</v>
      </c>
      <c r="H12" s="105" t="s">
        <v>27</v>
      </c>
      <c r="I12" s="116">
        <v>0</v>
      </c>
      <c r="J12" s="103" t="s">
        <v>199</v>
      </c>
      <c r="K12" s="115">
        <v>1</v>
      </c>
      <c r="L12" s="115">
        <f t="shared" si="0"/>
        <v>6</v>
      </c>
      <c r="M12" s="105">
        <f t="shared" si="1"/>
        <v>6</v>
      </c>
    </row>
    <row r="13" spans="1:13" ht="42" customHeight="1" x14ac:dyDescent="0.25">
      <c r="A13" s="100">
        <v>11</v>
      </c>
      <c r="B13" s="112" t="s">
        <v>96</v>
      </c>
      <c r="C13" s="106" t="s">
        <v>272</v>
      </c>
      <c r="D13" s="102" t="s">
        <v>27</v>
      </c>
      <c r="E13" s="116">
        <v>0</v>
      </c>
      <c r="F13" s="102" t="s">
        <v>27</v>
      </c>
      <c r="G13" s="116">
        <v>0</v>
      </c>
      <c r="H13" s="105" t="s">
        <v>27</v>
      </c>
      <c r="I13" s="116">
        <v>0</v>
      </c>
      <c r="J13" s="103" t="s">
        <v>194</v>
      </c>
      <c r="K13" s="115">
        <v>5</v>
      </c>
      <c r="L13" s="115">
        <f t="shared" si="0"/>
        <v>5</v>
      </c>
      <c r="M13" s="105">
        <f t="shared" si="1"/>
        <v>5</v>
      </c>
    </row>
    <row r="14" spans="1:13" ht="42" customHeight="1" x14ac:dyDescent="0.25">
      <c r="A14" s="100">
        <v>12</v>
      </c>
      <c r="B14" s="112" t="s">
        <v>819</v>
      </c>
      <c r="C14" s="106" t="s">
        <v>820</v>
      </c>
      <c r="D14" s="102" t="s">
        <v>194</v>
      </c>
      <c r="E14" s="116">
        <v>5</v>
      </c>
      <c r="F14" s="105" t="s">
        <v>27</v>
      </c>
      <c r="G14" s="116">
        <v>0</v>
      </c>
      <c r="H14" s="105" t="s">
        <v>27</v>
      </c>
      <c r="I14" s="116">
        <v>0</v>
      </c>
      <c r="J14" s="105" t="s">
        <v>27</v>
      </c>
      <c r="K14" s="116">
        <v>0</v>
      </c>
      <c r="L14" s="115">
        <f t="shared" si="0"/>
        <v>5</v>
      </c>
      <c r="M14" s="105">
        <f t="shared" si="1"/>
        <v>5</v>
      </c>
    </row>
    <row r="15" spans="1:13" ht="42" customHeight="1" x14ac:dyDescent="0.25">
      <c r="A15" s="100">
        <v>13</v>
      </c>
      <c r="B15" s="112" t="s">
        <v>677</v>
      </c>
      <c r="C15" s="106" t="s">
        <v>683</v>
      </c>
      <c r="D15" s="102" t="s">
        <v>27</v>
      </c>
      <c r="E15" s="116">
        <v>0</v>
      </c>
      <c r="F15" s="102" t="s">
        <v>680</v>
      </c>
      <c r="G15" s="116">
        <v>3</v>
      </c>
      <c r="H15" s="105" t="s">
        <v>27</v>
      </c>
      <c r="I15" s="116">
        <v>0</v>
      </c>
      <c r="J15" s="105" t="s">
        <v>27</v>
      </c>
      <c r="K15" s="116">
        <v>0</v>
      </c>
      <c r="L15" s="115">
        <f t="shared" si="0"/>
        <v>3</v>
      </c>
      <c r="M15" s="105">
        <f t="shared" si="1"/>
        <v>3</v>
      </c>
    </row>
    <row r="16" spans="1:13" ht="42" customHeight="1" x14ac:dyDescent="0.25">
      <c r="A16" s="100">
        <v>14</v>
      </c>
      <c r="B16" s="112" t="s">
        <v>378</v>
      </c>
      <c r="C16" s="106" t="s">
        <v>379</v>
      </c>
      <c r="D16" s="102" t="s">
        <v>27</v>
      </c>
      <c r="E16" s="116">
        <v>0</v>
      </c>
      <c r="F16" s="105" t="s">
        <v>27</v>
      </c>
      <c r="G16" s="116">
        <v>0</v>
      </c>
      <c r="H16" s="105" t="s">
        <v>27</v>
      </c>
      <c r="I16" s="116">
        <v>0</v>
      </c>
      <c r="J16" s="103" t="s">
        <v>198</v>
      </c>
      <c r="K16" s="115">
        <v>2</v>
      </c>
      <c r="L16" s="115">
        <f t="shared" si="0"/>
        <v>2</v>
      </c>
      <c r="M16" s="105">
        <f t="shared" si="1"/>
        <v>2</v>
      </c>
    </row>
    <row r="17" spans="1:13" ht="42" customHeight="1" x14ac:dyDescent="0.25">
      <c r="A17" s="100">
        <v>15</v>
      </c>
      <c r="B17" s="112" t="s">
        <v>678</v>
      </c>
      <c r="C17" s="106" t="s">
        <v>777</v>
      </c>
      <c r="D17" s="102" t="s">
        <v>27</v>
      </c>
      <c r="E17" s="116">
        <v>0</v>
      </c>
      <c r="F17" s="102" t="s">
        <v>681</v>
      </c>
      <c r="G17" s="116">
        <v>1</v>
      </c>
      <c r="H17" s="105" t="s">
        <v>27</v>
      </c>
      <c r="I17" s="116">
        <v>0</v>
      </c>
      <c r="J17" s="105" t="s">
        <v>27</v>
      </c>
      <c r="K17" s="116">
        <v>0</v>
      </c>
      <c r="L17" s="115">
        <f t="shared" si="0"/>
        <v>1</v>
      </c>
      <c r="M17" s="105">
        <f t="shared" si="1"/>
        <v>1</v>
      </c>
    </row>
    <row r="18" spans="1:13" ht="42" customHeight="1" x14ac:dyDescent="0.25">
      <c r="A18" s="100">
        <v>16</v>
      </c>
      <c r="B18" s="112" t="s">
        <v>818</v>
      </c>
      <c r="C18" s="106" t="s">
        <v>821</v>
      </c>
      <c r="D18" s="102" t="s">
        <v>199</v>
      </c>
      <c r="E18" s="116">
        <v>1</v>
      </c>
      <c r="F18" s="105" t="s">
        <v>27</v>
      </c>
      <c r="G18" s="116">
        <v>0</v>
      </c>
      <c r="H18" s="105" t="s">
        <v>27</v>
      </c>
      <c r="I18" s="116">
        <v>0</v>
      </c>
      <c r="J18" s="105" t="s">
        <v>27</v>
      </c>
      <c r="K18" s="116">
        <v>0</v>
      </c>
      <c r="L18" s="115">
        <f t="shared" si="0"/>
        <v>1</v>
      </c>
      <c r="M18" s="105">
        <f t="shared" si="1"/>
        <v>1</v>
      </c>
    </row>
  </sheetData>
  <sortState ref="A3:M18">
    <sortCondition descending="1" ref="M3:M18"/>
  </sortState>
  <mergeCells count="1">
    <mergeCell ref="A1:K1"/>
  </mergeCells>
  <printOptions gridLines="1"/>
  <pageMargins left="0.3125" right="0.1484375" top="0.11979166666666667" bottom="6.5104166666666671E-2" header="0.31496062992126" footer="0.31496062992126"/>
  <pageSetup paperSize="9" scale="15" fitToWidth="0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zoomScale="85" zoomScaleNormal="85" zoomScaleSheetLayoutView="55" zoomScalePageLayoutView="55" workbookViewId="0">
      <selection activeCell="F3" sqref="F3"/>
    </sheetView>
  </sheetViews>
  <sheetFormatPr defaultRowHeight="15" x14ac:dyDescent="0.25"/>
  <cols>
    <col min="1" max="1" width="6" customWidth="1"/>
    <col min="2" max="2" width="20.28515625" bestFit="1" customWidth="1"/>
    <col min="3" max="3" width="10.140625" style="11" bestFit="1" customWidth="1"/>
    <col min="4" max="4" width="14.140625" style="11" customWidth="1"/>
    <col min="5" max="5" width="12.85546875" style="11" customWidth="1"/>
    <col min="6" max="6" width="15.5703125" style="11" customWidth="1"/>
    <col min="7" max="7" width="10.140625" style="11" customWidth="1"/>
    <col min="8" max="8" width="17" style="11" customWidth="1"/>
    <col min="9" max="9" width="10.140625" style="11" customWidth="1"/>
    <col min="10" max="10" width="21.7109375" style="11" customWidth="1"/>
    <col min="11" max="11" width="10.140625" style="75" customWidth="1"/>
    <col min="12" max="12" width="12.42578125" style="74" customWidth="1"/>
    <col min="13" max="13" width="15.5703125" style="15" customWidth="1"/>
  </cols>
  <sheetData>
    <row r="1" spans="1:22" x14ac:dyDescent="0.25">
      <c r="A1" s="163" t="s">
        <v>49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50"/>
      <c r="O1" s="150"/>
      <c r="P1" s="150"/>
      <c r="Q1" s="150"/>
      <c r="R1" s="150"/>
      <c r="S1" s="150"/>
      <c r="T1" s="150"/>
      <c r="U1" s="150"/>
      <c r="V1" s="150"/>
    </row>
    <row r="2" spans="1:22" ht="45.75" customHeight="1" x14ac:dyDescent="0.25">
      <c r="A2" s="27" t="s">
        <v>30</v>
      </c>
      <c r="B2" s="27" t="s">
        <v>31</v>
      </c>
      <c r="C2" s="19" t="s">
        <v>200</v>
      </c>
      <c r="D2" s="19" t="s">
        <v>835</v>
      </c>
      <c r="E2" s="19" t="s">
        <v>274</v>
      </c>
      <c r="F2" s="19" t="s">
        <v>691</v>
      </c>
      <c r="G2" s="19" t="s">
        <v>274</v>
      </c>
      <c r="H2" s="28" t="s">
        <v>660</v>
      </c>
      <c r="I2" s="19" t="s">
        <v>274</v>
      </c>
      <c r="J2" s="28" t="s">
        <v>514</v>
      </c>
      <c r="K2" s="67" t="s">
        <v>274</v>
      </c>
      <c r="L2" s="73" t="s">
        <v>512</v>
      </c>
      <c r="M2" s="33" t="s">
        <v>469</v>
      </c>
    </row>
    <row r="3" spans="1:22" ht="47.25" customHeight="1" x14ac:dyDescent="0.25">
      <c r="A3" s="20">
        <v>1</v>
      </c>
      <c r="B3" s="21" t="s">
        <v>4</v>
      </c>
      <c r="C3" s="38" t="s">
        <v>256</v>
      </c>
      <c r="D3" s="35" t="s">
        <v>836</v>
      </c>
      <c r="E3" s="136">
        <v>14</v>
      </c>
      <c r="F3" s="149" t="s">
        <v>807</v>
      </c>
      <c r="G3" s="136">
        <v>19</v>
      </c>
      <c r="H3" s="149" t="s">
        <v>808</v>
      </c>
      <c r="I3" s="136">
        <v>13</v>
      </c>
      <c r="J3" s="48" t="s">
        <v>452</v>
      </c>
      <c r="K3" s="136">
        <v>17</v>
      </c>
      <c r="L3" s="137">
        <f t="shared" ref="L3:L27" si="0">E3+K3+I3+G3</f>
        <v>63</v>
      </c>
      <c r="M3" s="121">
        <f t="shared" ref="M3:M27" si="1">L3-MIN(E3,K3,I3,G3)</f>
        <v>50</v>
      </c>
    </row>
    <row r="4" spans="1:22" ht="15" customHeight="1" x14ac:dyDescent="0.25">
      <c r="A4" s="20">
        <v>2</v>
      </c>
      <c r="B4" s="21" t="s">
        <v>5</v>
      </c>
      <c r="C4" s="38" t="s">
        <v>257</v>
      </c>
      <c r="D4" s="35" t="s">
        <v>838</v>
      </c>
      <c r="E4" s="136">
        <v>12</v>
      </c>
      <c r="F4" s="35" t="s">
        <v>694</v>
      </c>
      <c r="G4" s="136">
        <v>19</v>
      </c>
      <c r="H4" s="135" t="s">
        <v>474</v>
      </c>
      <c r="I4" s="136">
        <v>5</v>
      </c>
      <c r="J4" s="135" t="s">
        <v>453</v>
      </c>
      <c r="K4" s="136">
        <v>15</v>
      </c>
      <c r="L4" s="137">
        <f t="shared" si="0"/>
        <v>51</v>
      </c>
      <c r="M4" s="121">
        <f t="shared" si="1"/>
        <v>46</v>
      </c>
    </row>
    <row r="5" spans="1:22" ht="32.25" customHeight="1" x14ac:dyDescent="0.25">
      <c r="A5" s="20">
        <v>3</v>
      </c>
      <c r="B5" s="21" t="s">
        <v>6</v>
      </c>
      <c r="C5" s="39" t="s">
        <v>260</v>
      </c>
      <c r="D5" s="35" t="s">
        <v>837</v>
      </c>
      <c r="E5" s="136">
        <v>13</v>
      </c>
      <c r="F5" s="35" t="s">
        <v>695</v>
      </c>
      <c r="G5" s="136">
        <v>18</v>
      </c>
      <c r="H5" s="135" t="s">
        <v>472</v>
      </c>
      <c r="I5" s="136">
        <v>12</v>
      </c>
      <c r="J5" s="135" t="s">
        <v>454</v>
      </c>
      <c r="K5" s="136">
        <v>14</v>
      </c>
      <c r="L5" s="137">
        <f t="shared" si="0"/>
        <v>57</v>
      </c>
      <c r="M5" s="121">
        <f t="shared" si="1"/>
        <v>45</v>
      </c>
    </row>
    <row r="6" spans="1:22" ht="26.25" customHeight="1" x14ac:dyDescent="0.25">
      <c r="A6" s="20">
        <v>4</v>
      </c>
      <c r="B6" s="21" t="s">
        <v>179</v>
      </c>
      <c r="C6" s="38" t="s">
        <v>259</v>
      </c>
      <c r="D6" s="35" t="s">
        <v>840</v>
      </c>
      <c r="E6" s="136">
        <v>10</v>
      </c>
      <c r="F6" s="35" t="s">
        <v>698</v>
      </c>
      <c r="G6" s="136">
        <v>15</v>
      </c>
      <c r="H6" s="135" t="s">
        <v>481</v>
      </c>
      <c r="I6" s="136">
        <v>11</v>
      </c>
      <c r="J6" s="135" t="s">
        <v>455</v>
      </c>
      <c r="K6" s="136">
        <v>13</v>
      </c>
      <c r="L6" s="137">
        <f t="shared" si="0"/>
        <v>49</v>
      </c>
      <c r="M6" s="121">
        <f t="shared" si="1"/>
        <v>39</v>
      </c>
    </row>
    <row r="7" spans="1:22" ht="16.5" customHeight="1" x14ac:dyDescent="0.25">
      <c r="A7" s="20">
        <v>5</v>
      </c>
      <c r="B7" s="89" t="s">
        <v>9</v>
      </c>
      <c r="C7" s="38" t="s">
        <v>265</v>
      </c>
      <c r="D7" s="35" t="s">
        <v>839</v>
      </c>
      <c r="E7" s="136">
        <v>11</v>
      </c>
      <c r="F7" s="35" t="s">
        <v>697</v>
      </c>
      <c r="G7" s="136">
        <v>16</v>
      </c>
      <c r="H7" s="135" t="s">
        <v>479</v>
      </c>
      <c r="I7" s="136">
        <v>9</v>
      </c>
      <c r="J7" s="135" t="s">
        <v>460</v>
      </c>
      <c r="K7" s="136">
        <v>8</v>
      </c>
      <c r="L7" s="137">
        <f t="shared" si="0"/>
        <v>44</v>
      </c>
      <c r="M7" s="121">
        <f t="shared" si="1"/>
        <v>36</v>
      </c>
    </row>
    <row r="8" spans="1:22" ht="15.75" customHeight="1" x14ac:dyDescent="0.25">
      <c r="A8" s="20">
        <v>6</v>
      </c>
      <c r="B8" s="89" t="s">
        <v>178</v>
      </c>
      <c r="C8" s="38" t="s">
        <v>258</v>
      </c>
      <c r="D8" s="35" t="s">
        <v>841</v>
      </c>
      <c r="E8" s="136">
        <v>9</v>
      </c>
      <c r="F8" s="35" t="s">
        <v>699</v>
      </c>
      <c r="G8" s="136">
        <v>13</v>
      </c>
      <c r="H8" s="135" t="s">
        <v>475</v>
      </c>
      <c r="I8" s="136">
        <v>8</v>
      </c>
      <c r="J8" s="135" t="s">
        <v>458</v>
      </c>
      <c r="K8" s="136">
        <v>10</v>
      </c>
      <c r="L8" s="137">
        <f t="shared" si="0"/>
        <v>40</v>
      </c>
      <c r="M8" s="121">
        <f t="shared" si="1"/>
        <v>32</v>
      </c>
    </row>
    <row r="9" spans="1:22" ht="21.75" customHeight="1" x14ac:dyDescent="0.25">
      <c r="A9" s="20">
        <v>7</v>
      </c>
      <c r="B9" s="23" t="s">
        <v>277</v>
      </c>
      <c r="C9" s="48" t="s">
        <v>278</v>
      </c>
      <c r="D9" s="35"/>
      <c r="E9" s="136"/>
      <c r="F9" s="35" t="s">
        <v>696</v>
      </c>
      <c r="G9" s="136">
        <v>17</v>
      </c>
      <c r="H9" s="135" t="s">
        <v>486</v>
      </c>
      <c r="I9" s="136">
        <v>10</v>
      </c>
      <c r="J9" s="135" t="s">
        <v>456</v>
      </c>
      <c r="K9" s="136">
        <v>12</v>
      </c>
      <c r="L9" s="137">
        <f t="shared" si="0"/>
        <v>39</v>
      </c>
      <c r="M9" s="121">
        <f t="shared" si="1"/>
        <v>29</v>
      </c>
    </row>
    <row r="10" spans="1:22" ht="17.25" customHeight="1" x14ac:dyDescent="0.25">
      <c r="A10" s="20">
        <v>8</v>
      </c>
      <c r="B10" s="21" t="s">
        <v>180</v>
      </c>
      <c r="C10" s="38" t="s">
        <v>261</v>
      </c>
      <c r="D10" s="35" t="s">
        <v>843</v>
      </c>
      <c r="E10" s="136">
        <v>7</v>
      </c>
      <c r="F10" s="35" t="s">
        <v>704</v>
      </c>
      <c r="G10" s="136">
        <v>8</v>
      </c>
      <c r="H10" s="135" t="s">
        <v>477</v>
      </c>
      <c r="I10" s="136">
        <v>7</v>
      </c>
      <c r="J10" s="135" t="s">
        <v>457</v>
      </c>
      <c r="K10" s="136">
        <v>11</v>
      </c>
      <c r="L10" s="137">
        <f t="shared" si="0"/>
        <v>33</v>
      </c>
      <c r="M10" s="121">
        <f t="shared" si="1"/>
        <v>26</v>
      </c>
    </row>
    <row r="11" spans="1:22" ht="18.75" customHeight="1" x14ac:dyDescent="0.25">
      <c r="A11" s="20">
        <v>9</v>
      </c>
      <c r="B11" s="21" t="s">
        <v>44</v>
      </c>
      <c r="C11" s="38" t="s">
        <v>262</v>
      </c>
      <c r="D11" s="35" t="s">
        <v>842</v>
      </c>
      <c r="E11" s="136">
        <v>8</v>
      </c>
      <c r="F11" s="35" t="s">
        <v>700</v>
      </c>
      <c r="G11" s="136">
        <v>12</v>
      </c>
      <c r="H11" s="135" t="s">
        <v>27</v>
      </c>
      <c r="I11" s="136">
        <v>0</v>
      </c>
      <c r="J11" s="135" t="s">
        <v>466</v>
      </c>
      <c r="K11" s="136">
        <v>4</v>
      </c>
      <c r="L11" s="137">
        <f t="shared" si="0"/>
        <v>24</v>
      </c>
      <c r="M11" s="121">
        <f t="shared" si="1"/>
        <v>24</v>
      </c>
    </row>
    <row r="12" spans="1:22" x14ac:dyDescent="0.25">
      <c r="A12" s="20">
        <v>10</v>
      </c>
      <c r="B12" s="21" t="s">
        <v>482</v>
      </c>
      <c r="C12" s="38" t="s">
        <v>615</v>
      </c>
      <c r="D12" s="35" t="s">
        <v>844</v>
      </c>
      <c r="E12" s="136">
        <v>6</v>
      </c>
      <c r="F12" s="35" t="s">
        <v>701</v>
      </c>
      <c r="G12" s="136">
        <v>11</v>
      </c>
      <c r="H12" s="135" t="s">
        <v>27</v>
      </c>
      <c r="I12" s="136">
        <v>0</v>
      </c>
      <c r="J12" s="135" t="s">
        <v>465</v>
      </c>
      <c r="K12" s="136">
        <v>5</v>
      </c>
      <c r="L12" s="137">
        <f t="shared" si="0"/>
        <v>22</v>
      </c>
      <c r="M12" s="121">
        <f t="shared" si="1"/>
        <v>22</v>
      </c>
    </row>
    <row r="13" spans="1:22" x14ac:dyDescent="0.25">
      <c r="A13" s="20">
        <v>11</v>
      </c>
      <c r="B13" s="89" t="s">
        <v>7</v>
      </c>
      <c r="C13" s="38" t="s">
        <v>263</v>
      </c>
      <c r="D13" s="35" t="s">
        <v>846</v>
      </c>
      <c r="E13" s="136">
        <v>4</v>
      </c>
      <c r="F13" s="35" t="s">
        <v>703</v>
      </c>
      <c r="G13" s="136">
        <v>9</v>
      </c>
      <c r="H13" s="135" t="s">
        <v>478</v>
      </c>
      <c r="I13" s="136">
        <v>6</v>
      </c>
      <c r="J13" s="135" t="s">
        <v>27</v>
      </c>
      <c r="K13" s="136">
        <v>0</v>
      </c>
      <c r="L13" s="137">
        <f t="shared" si="0"/>
        <v>19</v>
      </c>
      <c r="M13" s="121">
        <f t="shared" si="1"/>
        <v>19</v>
      </c>
    </row>
    <row r="14" spans="1:22" ht="16.5" customHeight="1" x14ac:dyDescent="0.25">
      <c r="A14" s="20">
        <v>12</v>
      </c>
      <c r="B14" s="23" t="s">
        <v>280</v>
      </c>
      <c r="C14" s="45" t="s">
        <v>281</v>
      </c>
      <c r="D14" s="135" t="s">
        <v>27</v>
      </c>
      <c r="E14" s="136">
        <v>0</v>
      </c>
      <c r="F14" s="35" t="s">
        <v>702</v>
      </c>
      <c r="G14" s="136">
        <v>10</v>
      </c>
      <c r="H14" s="135" t="s">
        <v>27</v>
      </c>
      <c r="I14" s="136">
        <v>0</v>
      </c>
      <c r="J14" s="135" t="s">
        <v>464</v>
      </c>
      <c r="K14" s="136">
        <v>6</v>
      </c>
      <c r="L14" s="137">
        <f t="shared" si="0"/>
        <v>16</v>
      </c>
      <c r="M14" s="121">
        <f t="shared" si="1"/>
        <v>16</v>
      </c>
      <c r="T14" s="26"/>
    </row>
    <row r="15" spans="1:22" ht="18" customHeight="1" x14ac:dyDescent="0.25">
      <c r="A15" s="20">
        <v>13</v>
      </c>
      <c r="B15" s="89" t="s">
        <v>484</v>
      </c>
      <c r="C15" s="38" t="s">
        <v>616</v>
      </c>
      <c r="D15" s="35" t="s">
        <v>847</v>
      </c>
      <c r="E15" s="136">
        <v>3</v>
      </c>
      <c r="F15" s="35" t="s">
        <v>705</v>
      </c>
      <c r="G15" s="136">
        <v>6</v>
      </c>
      <c r="H15" s="135" t="s">
        <v>483</v>
      </c>
      <c r="I15" s="136">
        <v>2</v>
      </c>
      <c r="J15" s="135" t="s">
        <v>466</v>
      </c>
      <c r="K15" s="136">
        <v>4</v>
      </c>
      <c r="L15" s="137">
        <f t="shared" si="0"/>
        <v>15</v>
      </c>
      <c r="M15" s="121">
        <f t="shared" si="1"/>
        <v>13</v>
      </c>
    </row>
    <row r="16" spans="1:22" ht="17.25" customHeight="1" x14ac:dyDescent="0.25">
      <c r="A16" s="20">
        <v>14</v>
      </c>
      <c r="B16" s="89" t="s">
        <v>516</v>
      </c>
      <c r="C16" s="38" t="s">
        <v>618</v>
      </c>
      <c r="D16" s="135" t="s">
        <v>27</v>
      </c>
      <c r="E16" s="136">
        <v>0</v>
      </c>
      <c r="F16" s="35" t="s">
        <v>707</v>
      </c>
      <c r="G16" s="136">
        <v>4</v>
      </c>
      <c r="H16" s="135" t="s">
        <v>476</v>
      </c>
      <c r="I16" s="136">
        <v>4</v>
      </c>
      <c r="J16" s="135" t="s">
        <v>466</v>
      </c>
      <c r="K16" s="136">
        <v>4</v>
      </c>
      <c r="L16" s="137">
        <f t="shared" si="0"/>
        <v>12</v>
      </c>
      <c r="M16" s="121">
        <f t="shared" si="1"/>
        <v>12</v>
      </c>
    </row>
    <row r="17" spans="1:13" ht="40.5" customHeight="1" x14ac:dyDescent="0.25">
      <c r="A17" s="20">
        <v>15</v>
      </c>
      <c r="B17" s="89" t="s">
        <v>8</v>
      </c>
      <c r="C17" s="38" t="s">
        <v>264</v>
      </c>
      <c r="D17" s="35" t="s">
        <v>845</v>
      </c>
      <c r="E17" s="136">
        <v>5</v>
      </c>
      <c r="F17" s="35" t="s">
        <v>706</v>
      </c>
      <c r="G17" s="136">
        <v>7</v>
      </c>
      <c r="H17" s="135" t="s">
        <v>27</v>
      </c>
      <c r="I17" s="136">
        <v>0</v>
      </c>
      <c r="J17" s="135" t="s">
        <v>27</v>
      </c>
      <c r="K17" s="136">
        <v>0</v>
      </c>
      <c r="L17" s="137">
        <f t="shared" si="0"/>
        <v>12</v>
      </c>
      <c r="M17" s="121">
        <f t="shared" si="1"/>
        <v>12</v>
      </c>
    </row>
    <row r="18" spans="1:13" x14ac:dyDescent="0.25">
      <c r="A18" s="20">
        <v>16</v>
      </c>
      <c r="B18" s="23" t="s">
        <v>195</v>
      </c>
      <c r="C18" s="38" t="s">
        <v>266</v>
      </c>
      <c r="D18" s="135" t="s">
        <v>27</v>
      </c>
      <c r="E18" s="136">
        <v>0</v>
      </c>
      <c r="F18" s="135" t="s">
        <v>27</v>
      </c>
      <c r="G18" s="136">
        <v>0</v>
      </c>
      <c r="H18" s="135" t="s">
        <v>27</v>
      </c>
      <c r="I18" s="136">
        <v>0</v>
      </c>
      <c r="J18" s="135" t="s">
        <v>459</v>
      </c>
      <c r="K18" s="136">
        <v>9</v>
      </c>
      <c r="L18" s="137">
        <f t="shared" si="0"/>
        <v>9</v>
      </c>
      <c r="M18" s="121">
        <f t="shared" si="1"/>
        <v>9</v>
      </c>
    </row>
    <row r="19" spans="1:13" x14ac:dyDescent="0.25">
      <c r="A19" s="20">
        <v>17</v>
      </c>
      <c r="B19" s="21" t="s">
        <v>183</v>
      </c>
      <c r="C19" s="38" t="s">
        <v>267</v>
      </c>
      <c r="D19" s="135" t="s">
        <v>27</v>
      </c>
      <c r="E19" s="136">
        <v>0</v>
      </c>
      <c r="F19" s="135" t="s">
        <v>27</v>
      </c>
      <c r="G19" s="136">
        <v>0</v>
      </c>
      <c r="H19" s="135" t="s">
        <v>27</v>
      </c>
      <c r="I19" s="136">
        <v>0</v>
      </c>
      <c r="J19" s="135" t="s">
        <v>461</v>
      </c>
      <c r="K19" s="136">
        <v>7</v>
      </c>
      <c r="L19" s="137">
        <f t="shared" si="0"/>
        <v>7</v>
      </c>
      <c r="M19" s="121">
        <f t="shared" si="1"/>
        <v>7</v>
      </c>
    </row>
    <row r="20" spans="1:13" x14ac:dyDescent="0.25">
      <c r="A20" s="20">
        <v>18</v>
      </c>
      <c r="B20" s="21" t="s">
        <v>515</v>
      </c>
      <c r="C20" s="38" t="s">
        <v>617</v>
      </c>
      <c r="D20" s="135" t="s">
        <v>27</v>
      </c>
      <c r="E20" s="136">
        <v>0</v>
      </c>
      <c r="F20" s="135" t="s">
        <v>27</v>
      </c>
      <c r="G20" s="136">
        <v>0</v>
      </c>
      <c r="H20" s="135" t="s">
        <v>473</v>
      </c>
      <c r="I20" s="136">
        <v>3</v>
      </c>
      <c r="J20" s="135" t="s">
        <v>466</v>
      </c>
      <c r="K20" s="136">
        <v>4</v>
      </c>
      <c r="L20" s="137">
        <f t="shared" si="0"/>
        <v>7</v>
      </c>
      <c r="M20" s="121">
        <f t="shared" si="1"/>
        <v>7</v>
      </c>
    </row>
    <row r="21" spans="1:13" x14ac:dyDescent="0.25">
      <c r="A21" s="20">
        <v>19</v>
      </c>
      <c r="B21" s="21" t="s">
        <v>661</v>
      </c>
      <c r="C21" s="38" t="s">
        <v>662</v>
      </c>
      <c r="D21" s="135" t="s">
        <v>27</v>
      </c>
      <c r="E21" s="136">
        <v>0</v>
      </c>
      <c r="F21" s="35" t="s">
        <v>710</v>
      </c>
      <c r="G21" s="136">
        <v>3</v>
      </c>
      <c r="H21" s="135" t="s">
        <v>485</v>
      </c>
      <c r="I21" s="136">
        <v>1</v>
      </c>
      <c r="J21" s="135" t="s">
        <v>27</v>
      </c>
      <c r="K21" s="136">
        <v>0</v>
      </c>
      <c r="L21" s="137">
        <f t="shared" si="0"/>
        <v>4</v>
      </c>
      <c r="M21" s="121">
        <f t="shared" si="1"/>
        <v>4</v>
      </c>
    </row>
    <row r="22" spans="1:13" x14ac:dyDescent="0.25">
      <c r="A22" s="20">
        <v>20</v>
      </c>
      <c r="B22" s="23" t="s">
        <v>708</v>
      </c>
      <c r="C22" s="123" t="s">
        <v>633</v>
      </c>
      <c r="D22" s="135" t="s">
        <v>27</v>
      </c>
      <c r="E22" s="136">
        <v>0</v>
      </c>
      <c r="F22" s="35" t="s">
        <v>709</v>
      </c>
      <c r="G22" s="136" t="s">
        <v>35</v>
      </c>
      <c r="H22" s="135" t="s">
        <v>27</v>
      </c>
      <c r="I22" s="136">
        <v>0</v>
      </c>
      <c r="J22" s="135" t="s">
        <v>27</v>
      </c>
      <c r="K22" s="136">
        <v>0</v>
      </c>
      <c r="L22" s="137">
        <f t="shared" si="0"/>
        <v>4</v>
      </c>
      <c r="M22" s="121">
        <f t="shared" si="1"/>
        <v>4</v>
      </c>
    </row>
    <row r="23" spans="1:13" x14ac:dyDescent="0.25">
      <c r="A23" s="20">
        <v>21</v>
      </c>
      <c r="B23" s="23" t="s">
        <v>711</v>
      </c>
      <c r="C23" s="123" t="s">
        <v>633</v>
      </c>
      <c r="D23" s="135" t="s">
        <v>27</v>
      </c>
      <c r="E23" s="136">
        <v>0</v>
      </c>
      <c r="F23" s="35" t="s">
        <v>712</v>
      </c>
      <c r="G23" s="136" t="s">
        <v>33</v>
      </c>
      <c r="H23" s="135" t="s">
        <v>27</v>
      </c>
      <c r="I23" s="136">
        <v>0</v>
      </c>
      <c r="J23" s="135" t="s">
        <v>27</v>
      </c>
      <c r="K23" s="136">
        <v>0</v>
      </c>
      <c r="L23" s="137">
        <f t="shared" si="0"/>
        <v>2</v>
      </c>
      <c r="M23" s="121">
        <f t="shared" si="1"/>
        <v>2</v>
      </c>
    </row>
    <row r="24" spans="1:13" x14ac:dyDescent="0.25">
      <c r="A24" s="20">
        <v>22</v>
      </c>
      <c r="B24" s="23" t="s">
        <v>848</v>
      </c>
      <c r="C24" s="35" t="s">
        <v>629</v>
      </c>
      <c r="D24" s="35" t="s">
        <v>851</v>
      </c>
      <c r="E24" s="136" t="s">
        <v>33</v>
      </c>
      <c r="F24" s="135" t="s">
        <v>27</v>
      </c>
      <c r="G24" s="136">
        <v>0</v>
      </c>
      <c r="H24" s="135" t="s">
        <v>27</v>
      </c>
      <c r="I24" s="136">
        <v>0</v>
      </c>
      <c r="J24" s="135" t="s">
        <v>27</v>
      </c>
      <c r="K24" s="136">
        <v>0</v>
      </c>
      <c r="L24" s="137">
        <f t="shared" si="0"/>
        <v>2</v>
      </c>
      <c r="M24" s="121">
        <f t="shared" si="1"/>
        <v>2</v>
      </c>
    </row>
    <row r="25" spans="1:13" x14ac:dyDescent="0.25">
      <c r="A25" s="20">
        <v>23</v>
      </c>
      <c r="B25" s="23" t="s">
        <v>849</v>
      </c>
      <c r="C25" s="35" t="s">
        <v>852</v>
      </c>
      <c r="D25" s="35" t="s">
        <v>850</v>
      </c>
      <c r="E25" s="136" t="s">
        <v>32</v>
      </c>
      <c r="F25" s="135" t="s">
        <v>27</v>
      </c>
      <c r="G25" s="136">
        <v>0</v>
      </c>
      <c r="H25" s="135" t="s">
        <v>27</v>
      </c>
      <c r="I25" s="136">
        <v>0</v>
      </c>
      <c r="J25" s="135" t="s">
        <v>27</v>
      </c>
      <c r="K25" s="136">
        <v>0</v>
      </c>
      <c r="L25" s="137">
        <f t="shared" si="0"/>
        <v>1</v>
      </c>
      <c r="M25" s="121">
        <f t="shared" si="1"/>
        <v>1</v>
      </c>
    </row>
    <row r="26" spans="1:13" x14ac:dyDescent="0.25">
      <c r="A26" s="20">
        <v>24</v>
      </c>
      <c r="B26" s="156" t="s">
        <v>462</v>
      </c>
      <c r="C26" s="81" t="s">
        <v>463</v>
      </c>
      <c r="D26" s="159" t="s">
        <v>27</v>
      </c>
      <c r="E26" s="136">
        <v>0</v>
      </c>
      <c r="F26" s="135" t="s">
        <v>27</v>
      </c>
      <c r="G26" s="136">
        <v>0</v>
      </c>
      <c r="H26" s="135" t="s">
        <v>27</v>
      </c>
      <c r="I26" s="136">
        <v>0</v>
      </c>
      <c r="J26" s="135" t="s">
        <v>27</v>
      </c>
      <c r="K26" s="136">
        <v>0</v>
      </c>
      <c r="L26" s="137">
        <f t="shared" si="0"/>
        <v>0</v>
      </c>
      <c r="M26" s="121">
        <f t="shared" si="1"/>
        <v>0</v>
      </c>
    </row>
    <row r="27" spans="1:13" ht="30" x14ac:dyDescent="0.25">
      <c r="A27" s="20">
        <v>25</v>
      </c>
      <c r="B27" s="157" t="s">
        <v>480</v>
      </c>
      <c r="C27" s="158" t="s">
        <v>614</v>
      </c>
      <c r="D27" s="159" t="s">
        <v>27</v>
      </c>
      <c r="E27" s="136">
        <v>0</v>
      </c>
      <c r="F27" s="151" t="s">
        <v>811</v>
      </c>
      <c r="G27" s="136">
        <v>0</v>
      </c>
      <c r="H27" s="149" t="s">
        <v>812</v>
      </c>
      <c r="I27" s="136">
        <v>0</v>
      </c>
      <c r="J27" s="135" t="s">
        <v>813</v>
      </c>
      <c r="K27" s="136">
        <v>0</v>
      </c>
      <c r="L27" s="137">
        <f t="shared" si="0"/>
        <v>0</v>
      </c>
      <c r="M27" s="121">
        <f t="shared" si="1"/>
        <v>0</v>
      </c>
    </row>
    <row r="28" spans="1:13" x14ac:dyDescent="0.25">
      <c r="C28" s="31"/>
      <c r="D28" s="31"/>
      <c r="E28" s="31"/>
      <c r="F28" s="31"/>
      <c r="G28" s="31"/>
      <c r="H28" s="31"/>
      <c r="I28" s="31"/>
      <c r="J28" s="31"/>
      <c r="K28" s="68"/>
    </row>
    <row r="29" spans="1:13" x14ac:dyDescent="0.25">
      <c r="C29" s="31"/>
      <c r="D29" s="31"/>
      <c r="E29" s="31"/>
      <c r="F29" s="31"/>
      <c r="G29" s="31"/>
      <c r="H29" s="31"/>
      <c r="I29" s="31"/>
      <c r="J29" s="31"/>
      <c r="K29" s="68"/>
    </row>
    <row r="30" spans="1:13" x14ac:dyDescent="0.25">
      <c r="C30" s="31"/>
      <c r="D30" s="31"/>
      <c r="E30" s="31"/>
      <c r="F30" s="31"/>
      <c r="G30" s="31"/>
      <c r="H30" s="31"/>
      <c r="I30" s="31"/>
      <c r="J30" s="31"/>
      <c r="K30" s="68"/>
    </row>
    <row r="31" spans="1:13" x14ac:dyDescent="0.25">
      <c r="C31" s="31"/>
      <c r="D31" s="31"/>
      <c r="E31" s="31"/>
      <c r="F31" s="31"/>
      <c r="G31" s="31"/>
      <c r="H31" s="31"/>
      <c r="I31" s="31"/>
      <c r="J31" s="31"/>
      <c r="K31" s="68"/>
    </row>
    <row r="32" spans="1:13" x14ac:dyDescent="0.25">
      <c r="C32" s="31"/>
      <c r="D32" s="31"/>
      <c r="E32" s="31"/>
      <c r="F32" s="31"/>
      <c r="G32" s="31"/>
      <c r="H32" s="31"/>
      <c r="I32" s="31"/>
      <c r="J32" s="31"/>
      <c r="K32" s="68"/>
    </row>
    <row r="33" spans="3:11" x14ac:dyDescent="0.25">
      <c r="C33" s="31"/>
      <c r="D33" s="31"/>
      <c r="E33" s="31"/>
      <c r="F33" s="31"/>
      <c r="G33" s="31"/>
      <c r="H33" s="31"/>
      <c r="I33" s="31"/>
      <c r="J33" s="31"/>
      <c r="K33" s="68"/>
    </row>
    <row r="34" spans="3:11" x14ac:dyDescent="0.25">
      <c r="C34" s="31"/>
      <c r="D34" s="31"/>
      <c r="E34" s="31"/>
      <c r="F34" s="31"/>
      <c r="G34" s="31"/>
      <c r="H34" s="31"/>
      <c r="I34" s="31"/>
      <c r="J34" s="31"/>
      <c r="K34" s="68"/>
    </row>
    <row r="35" spans="3:11" x14ac:dyDescent="0.25">
      <c r="C35" s="31"/>
      <c r="D35" s="31"/>
      <c r="E35" s="31"/>
      <c r="F35" s="31"/>
      <c r="G35" s="31"/>
      <c r="H35" s="31"/>
      <c r="I35" s="31"/>
      <c r="J35" s="31"/>
      <c r="K35" s="68"/>
    </row>
    <row r="36" spans="3:11" x14ac:dyDescent="0.25">
      <c r="C36" s="31"/>
      <c r="D36" s="31"/>
      <c r="E36" s="31"/>
      <c r="F36" s="31"/>
      <c r="G36" s="31"/>
      <c r="H36" s="31"/>
      <c r="I36" s="31"/>
      <c r="J36" s="31"/>
      <c r="K36" s="68"/>
    </row>
    <row r="37" spans="3:11" x14ac:dyDescent="0.25">
      <c r="C37" s="31"/>
      <c r="D37" s="31"/>
      <c r="E37" s="31"/>
      <c r="F37" s="31"/>
      <c r="G37" s="31"/>
      <c r="H37" s="31"/>
      <c r="I37" s="31"/>
      <c r="J37" s="31"/>
      <c r="K37" s="68"/>
    </row>
    <row r="38" spans="3:11" x14ac:dyDescent="0.25">
      <c r="C38" s="31"/>
      <c r="D38" s="31"/>
      <c r="E38" s="31"/>
      <c r="F38" s="31"/>
      <c r="G38" s="31"/>
      <c r="H38" s="31"/>
      <c r="I38" s="31"/>
      <c r="J38" s="31"/>
      <c r="K38" s="68"/>
    </row>
  </sheetData>
  <sortState ref="A3:M27">
    <sortCondition descending="1" ref="M3:M27"/>
  </sortState>
  <mergeCells count="1">
    <mergeCell ref="A1:M1"/>
  </mergeCells>
  <pageMargins left="0.7" right="0.265625" top="0.75" bottom="0.75" header="0.3" footer="0.3"/>
  <pageSetup paperSize="9" scale="80" fitToWidth="0" fitToHeight="0" orientation="landscape" r:id="rId1"/>
  <rowBreaks count="1" manualBreakCount="1">
    <brk id="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9"/>
  <sheetViews>
    <sheetView tabSelected="1" view="pageBreakPreview" topLeftCell="A14" zoomScale="85" zoomScaleNormal="100" zoomScaleSheetLayoutView="85" zoomScalePageLayoutView="70" workbookViewId="0">
      <selection activeCell="B25" sqref="B25"/>
    </sheetView>
  </sheetViews>
  <sheetFormatPr defaultRowHeight="15" x14ac:dyDescent="0.25"/>
  <cols>
    <col min="1" max="1" width="6.28515625" style="18" customWidth="1"/>
    <col min="2" max="2" width="22.5703125" style="18" customWidth="1"/>
    <col min="3" max="3" width="12.28515625" style="18" customWidth="1"/>
    <col min="4" max="4" width="15.140625" style="18" customWidth="1"/>
    <col min="5" max="5" width="12.28515625" style="18" customWidth="1"/>
    <col min="6" max="6" width="12.28515625" style="120" customWidth="1"/>
    <col min="7" max="8" width="12.28515625" style="18" customWidth="1"/>
    <col min="9" max="9" width="8.5703125" style="18" customWidth="1"/>
    <col min="10" max="10" width="16.5703125" style="18" customWidth="1"/>
    <col min="11" max="11" width="8.28515625" style="37" customWidth="1"/>
    <col min="12" max="12" width="11.42578125" style="56" bestFit="1" customWidth="1"/>
    <col min="13" max="13" width="13.140625" style="24" bestFit="1" customWidth="1"/>
    <col min="14" max="16384" width="9.140625" style="18"/>
  </cols>
  <sheetData>
    <row r="1" spans="1:13" x14ac:dyDescent="0.25">
      <c r="A1" s="164" t="s">
        <v>50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</row>
    <row r="2" spans="1:13" s="36" customFormat="1" ht="45" customHeight="1" x14ac:dyDescent="0.25">
      <c r="A2" s="27" t="s">
        <v>30</v>
      </c>
      <c r="B2" s="27" t="s">
        <v>31</v>
      </c>
      <c r="C2" s="27" t="s">
        <v>649</v>
      </c>
      <c r="D2" s="27" t="s">
        <v>817</v>
      </c>
      <c r="E2" s="27" t="s">
        <v>274</v>
      </c>
      <c r="F2" s="119" t="s">
        <v>672</v>
      </c>
      <c r="G2" s="46" t="s">
        <v>274</v>
      </c>
      <c r="H2" s="28" t="s">
        <v>660</v>
      </c>
      <c r="I2" s="46" t="s">
        <v>274</v>
      </c>
      <c r="J2" s="28" t="s">
        <v>514</v>
      </c>
      <c r="K2" s="46" t="s">
        <v>274</v>
      </c>
      <c r="L2" s="57" t="s">
        <v>275</v>
      </c>
      <c r="M2" s="33" t="s">
        <v>469</v>
      </c>
    </row>
    <row r="3" spans="1:13" ht="31.5" customHeight="1" x14ac:dyDescent="0.25">
      <c r="A3" s="9">
        <v>1</v>
      </c>
      <c r="B3" s="8" t="s">
        <v>101</v>
      </c>
      <c r="C3" s="8" t="s">
        <v>799</v>
      </c>
      <c r="D3" s="130" t="s">
        <v>27</v>
      </c>
      <c r="E3" s="130">
        <v>0</v>
      </c>
      <c r="F3" s="130" t="s">
        <v>471</v>
      </c>
      <c r="G3" s="130">
        <v>13</v>
      </c>
      <c r="H3" s="130" t="s">
        <v>73</v>
      </c>
      <c r="I3" s="131">
        <v>15</v>
      </c>
      <c r="J3" s="130" t="s">
        <v>80</v>
      </c>
      <c r="K3" s="131">
        <v>18</v>
      </c>
      <c r="L3" s="121">
        <f>E3+K3+I3+G3</f>
        <v>46</v>
      </c>
      <c r="M3" s="121">
        <f>L3-MIN(E3,K3,I3,G3)</f>
        <v>46</v>
      </c>
    </row>
    <row r="4" spans="1:13" ht="28.5" customHeight="1" x14ac:dyDescent="0.25">
      <c r="A4" s="9">
        <v>2</v>
      </c>
      <c r="B4" s="8" t="s">
        <v>592</v>
      </c>
      <c r="C4" s="8" t="s">
        <v>637</v>
      </c>
      <c r="D4" s="130" t="s">
        <v>27</v>
      </c>
      <c r="E4" s="130">
        <v>0</v>
      </c>
      <c r="F4" s="130" t="s">
        <v>481</v>
      </c>
      <c r="G4" s="130">
        <v>11</v>
      </c>
      <c r="H4" s="130" t="s">
        <v>71</v>
      </c>
      <c r="I4" s="131">
        <v>16</v>
      </c>
      <c r="J4" s="130" t="s">
        <v>100</v>
      </c>
      <c r="K4" s="66">
        <v>17</v>
      </c>
      <c r="L4" s="121">
        <f>E4+K4+I4+G4</f>
        <v>44</v>
      </c>
      <c r="M4" s="121">
        <f>L4-MIN(E4,K4,I4,G4)</f>
        <v>44</v>
      </c>
    </row>
    <row r="5" spans="1:13" ht="32.25" customHeight="1" x14ac:dyDescent="0.25">
      <c r="A5" s="87">
        <v>3</v>
      </c>
      <c r="B5" s="86" t="s">
        <v>98</v>
      </c>
      <c r="C5" s="86" t="s">
        <v>635</v>
      </c>
      <c r="D5" s="155" t="s">
        <v>57</v>
      </c>
      <c r="E5" s="130">
        <v>9</v>
      </c>
      <c r="F5" s="130" t="s">
        <v>472</v>
      </c>
      <c r="G5" s="130">
        <v>12</v>
      </c>
      <c r="H5" s="130" t="s">
        <v>181</v>
      </c>
      <c r="I5" s="130">
        <v>14</v>
      </c>
      <c r="J5" s="131" t="s">
        <v>91</v>
      </c>
      <c r="K5" s="131">
        <v>16</v>
      </c>
      <c r="L5" s="121">
        <f>E5+K5+I5+G5</f>
        <v>51</v>
      </c>
      <c r="M5" s="121">
        <f>L5-MIN(E5,K5,I5,G5)</f>
        <v>42</v>
      </c>
    </row>
    <row r="6" spans="1:13" ht="33" customHeight="1" x14ac:dyDescent="0.25">
      <c r="A6" s="87">
        <v>4</v>
      </c>
      <c r="B6" s="86" t="s">
        <v>92</v>
      </c>
      <c r="C6" s="86" t="s">
        <v>636</v>
      </c>
      <c r="D6" s="130" t="s">
        <v>27</v>
      </c>
      <c r="E6" s="130">
        <v>0</v>
      </c>
      <c r="F6" s="130" t="s">
        <v>486</v>
      </c>
      <c r="G6" s="130">
        <v>10</v>
      </c>
      <c r="H6" s="130" t="s">
        <v>79</v>
      </c>
      <c r="I6" s="131">
        <v>12</v>
      </c>
      <c r="J6" s="130" t="s">
        <v>82</v>
      </c>
      <c r="K6" s="131">
        <v>14</v>
      </c>
      <c r="L6" s="121">
        <f>E6+K6+I6+G6</f>
        <v>36</v>
      </c>
      <c r="M6" s="121">
        <f>L6-MIN(E6,K6,I6,G6)</f>
        <v>36</v>
      </c>
    </row>
    <row r="7" spans="1:13" ht="50.25" customHeight="1" x14ac:dyDescent="0.25">
      <c r="A7" s="87">
        <v>5</v>
      </c>
      <c r="B7" s="166" t="s">
        <v>467</v>
      </c>
      <c r="C7" s="166" t="s">
        <v>796</v>
      </c>
      <c r="D7" s="167" t="s">
        <v>959</v>
      </c>
      <c r="E7" s="167">
        <v>5</v>
      </c>
      <c r="F7" s="130" t="s">
        <v>477</v>
      </c>
      <c r="G7" s="130">
        <v>7</v>
      </c>
      <c r="H7" s="130" t="s">
        <v>72</v>
      </c>
      <c r="I7" s="131">
        <v>13</v>
      </c>
      <c r="J7" s="130" t="s">
        <v>81</v>
      </c>
      <c r="K7" s="132">
        <v>15</v>
      </c>
      <c r="L7" s="121">
        <f>E7+K7+I7+G7</f>
        <v>40</v>
      </c>
      <c r="M7" s="121">
        <f>L7-MIN(E7,K7,I7,G7)</f>
        <v>35</v>
      </c>
    </row>
    <row r="8" spans="1:13" ht="28.5" customHeight="1" x14ac:dyDescent="0.25">
      <c r="A8" s="87">
        <v>6</v>
      </c>
      <c r="B8" s="86" t="s">
        <v>655</v>
      </c>
      <c r="C8" s="86" t="s">
        <v>797</v>
      </c>
      <c r="D8" s="130" t="s">
        <v>27</v>
      </c>
      <c r="E8" s="130">
        <v>0</v>
      </c>
      <c r="F8" s="130" t="s">
        <v>479</v>
      </c>
      <c r="G8" s="130">
        <v>9</v>
      </c>
      <c r="H8" s="130" t="s">
        <v>182</v>
      </c>
      <c r="I8" s="131">
        <v>11</v>
      </c>
      <c r="J8" s="130" t="s">
        <v>83</v>
      </c>
      <c r="K8" s="66">
        <v>13</v>
      </c>
      <c r="L8" s="121">
        <f>E8+K8+I8+G8</f>
        <v>33</v>
      </c>
      <c r="M8" s="121">
        <f>L8-MIN(E8,K8,I8,G8)</f>
        <v>33</v>
      </c>
    </row>
    <row r="9" spans="1:13" ht="27.75" customHeight="1" x14ac:dyDescent="0.25">
      <c r="A9" s="87">
        <v>7</v>
      </c>
      <c r="B9" s="10" t="s">
        <v>468</v>
      </c>
      <c r="C9" s="10" t="s">
        <v>798</v>
      </c>
      <c r="D9" s="155" t="s">
        <v>58</v>
      </c>
      <c r="E9" s="130">
        <v>8</v>
      </c>
      <c r="F9" s="130" t="s">
        <v>476</v>
      </c>
      <c r="G9" s="130">
        <v>4</v>
      </c>
      <c r="H9" s="130" t="s">
        <v>663</v>
      </c>
      <c r="I9" s="131">
        <v>8</v>
      </c>
      <c r="J9" s="130" t="s">
        <v>86</v>
      </c>
      <c r="K9" s="132">
        <v>10</v>
      </c>
      <c r="L9" s="121">
        <f>E9+K9+I9+G9</f>
        <v>30</v>
      </c>
      <c r="M9" s="121">
        <f>L9-MIN(E9,K9,I9,G9)</f>
        <v>26</v>
      </c>
    </row>
    <row r="10" spans="1:13" ht="31.5" customHeight="1" x14ac:dyDescent="0.25">
      <c r="A10" s="87">
        <v>8</v>
      </c>
      <c r="B10" s="8" t="s">
        <v>658</v>
      </c>
      <c r="C10" s="8" t="s">
        <v>659</v>
      </c>
      <c r="D10" s="130" t="s">
        <v>27</v>
      </c>
      <c r="E10" s="130">
        <v>0</v>
      </c>
      <c r="F10" s="130" t="s">
        <v>475</v>
      </c>
      <c r="G10" s="130">
        <v>8</v>
      </c>
      <c r="H10" s="130" t="s">
        <v>77</v>
      </c>
      <c r="I10" s="131">
        <v>6</v>
      </c>
      <c r="J10" s="130" t="s">
        <v>85</v>
      </c>
      <c r="K10" s="66">
        <v>11</v>
      </c>
      <c r="L10" s="121">
        <f>E10+K10+I10+G10</f>
        <v>25</v>
      </c>
      <c r="M10" s="121">
        <f>L10-MIN(E10,K10,I10,G10)</f>
        <v>25</v>
      </c>
    </row>
    <row r="11" spans="1:13" ht="34.5" customHeight="1" x14ac:dyDescent="0.25">
      <c r="A11" s="87">
        <v>9</v>
      </c>
      <c r="B11" s="8" t="s">
        <v>595</v>
      </c>
      <c r="C11" s="8" t="s">
        <v>795</v>
      </c>
      <c r="D11" s="130" t="s">
        <v>27</v>
      </c>
      <c r="E11" s="130">
        <v>0</v>
      </c>
      <c r="F11" s="130" t="s">
        <v>473</v>
      </c>
      <c r="G11" s="130">
        <v>3</v>
      </c>
      <c r="H11" s="130" t="s">
        <v>184</v>
      </c>
      <c r="I11" s="131">
        <v>5</v>
      </c>
      <c r="J11" s="130" t="s">
        <v>84</v>
      </c>
      <c r="K11" s="66">
        <v>12</v>
      </c>
      <c r="L11" s="121">
        <f>E11+K11+I11+G11</f>
        <v>20</v>
      </c>
      <c r="M11" s="121">
        <f>L11-MIN(E11,K11,I11,G11)</f>
        <v>20</v>
      </c>
    </row>
    <row r="12" spans="1:13" ht="33" customHeight="1" x14ac:dyDescent="0.25">
      <c r="A12" s="87">
        <v>10</v>
      </c>
      <c r="B12" s="8" t="s">
        <v>594</v>
      </c>
      <c r="C12" s="8" t="s">
        <v>639</v>
      </c>
      <c r="D12" s="155" t="s">
        <v>63</v>
      </c>
      <c r="E12" s="130">
        <v>3</v>
      </c>
      <c r="F12" s="130" t="s">
        <v>27</v>
      </c>
      <c r="G12" s="130">
        <v>0</v>
      </c>
      <c r="H12" s="130" t="s">
        <v>75</v>
      </c>
      <c r="I12" s="131">
        <v>9</v>
      </c>
      <c r="J12" s="130" t="s">
        <v>186</v>
      </c>
      <c r="K12" s="66">
        <v>8</v>
      </c>
      <c r="L12" s="121">
        <f>E12+K12+I12+G12</f>
        <v>20</v>
      </c>
      <c r="M12" s="121">
        <f>L12-MIN(E12,K12,I12,G12)</f>
        <v>20</v>
      </c>
    </row>
    <row r="13" spans="1:13" ht="33" customHeight="1" x14ac:dyDescent="0.25">
      <c r="A13" s="87">
        <v>11</v>
      </c>
      <c r="B13" s="8" t="s">
        <v>666</v>
      </c>
      <c r="C13" s="8" t="s">
        <v>670</v>
      </c>
      <c r="D13" s="130" t="s">
        <v>27</v>
      </c>
      <c r="E13" s="130">
        <v>0</v>
      </c>
      <c r="F13" s="130" t="s">
        <v>474</v>
      </c>
      <c r="G13" s="130">
        <v>5</v>
      </c>
      <c r="H13" s="130" t="s">
        <v>74</v>
      </c>
      <c r="I13" s="131">
        <v>10</v>
      </c>
      <c r="J13" s="130" t="s">
        <v>27</v>
      </c>
      <c r="K13" s="130">
        <v>0</v>
      </c>
      <c r="L13" s="121">
        <f>E13+K13+I13+G13</f>
        <v>15</v>
      </c>
      <c r="M13" s="121">
        <f>L13-MIN(E13,K13,I13,G13)</f>
        <v>15</v>
      </c>
    </row>
    <row r="14" spans="1:13" ht="30.75" customHeight="1" x14ac:dyDescent="0.25">
      <c r="A14" s="87">
        <v>12</v>
      </c>
      <c r="B14" s="86" t="s">
        <v>596</v>
      </c>
      <c r="C14" s="86" t="s">
        <v>794</v>
      </c>
      <c r="D14" s="130" t="s">
        <v>27</v>
      </c>
      <c r="E14" s="130">
        <v>0</v>
      </c>
      <c r="F14" s="130" t="s">
        <v>485</v>
      </c>
      <c r="G14" s="130">
        <v>1</v>
      </c>
      <c r="H14" s="130" t="s">
        <v>76</v>
      </c>
      <c r="I14" s="131">
        <v>7</v>
      </c>
      <c r="J14" s="130" t="s">
        <v>188</v>
      </c>
      <c r="K14" s="66">
        <v>6</v>
      </c>
      <c r="L14" s="121">
        <f>E14+K14+I14+G14</f>
        <v>14</v>
      </c>
      <c r="M14" s="121">
        <f>L14-MIN(E14,K14,I14,G14)</f>
        <v>14</v>
      </c>
    </row>
    <row r="15" spans="1:13" ht="33.75" customHeight="1" x14ac:dyDescent="0.25">
      <c r="A15" s="87">
        <v>13</v>
      </c>
      <c r="B15" s="86" t="s">
        <v>597</v>
      </c>
      <c r="C15" s="86" t="s">
        <v>640</v>
      </c>
      <c r="D15" s="130" t="s">
        <v>27</v>
      </c>
      <c r="E15" s="130">
        <v>0</v>
      </c>
      <c r="F15" s="130" t="s">
        <v>27</v>
      </c>
      <c r="G15" s="130">
        <v>0</v>
      </c>
      <c r="H15" s="130" t="s">
        <v>664</v>
      </c>
      <c r="I15" s="131">
        <v>4</v>
      </c>
      <c r="J15" s="130" t="s">
        <v>187</v>
      </c>
      <c r="K15" s="66">
        <v>7</v>
      </c>
      <c r="L15" s="121">
        <f>E15+K15+I15+G15</f>
        <v>11</v>
      </c>
      <c r="M15" s="121">
        <f>L15-MIN(E15,K15,I15,G15)</f>
        <v>11</v>
      </c>
    </row>
    <row r="16" spans="1:13" ht="30" x14ac:dyDescent="0.25">
      <c r="A16" s="87">
        <v>14</v>
      </c>
      <c r="B16" s="86" t="s">
        <v>593</v>
      </c>
      <c r="C16" s="86" t="s">
        <v>638</v>
      </c>
      <c r="D16" s="130" t="s">
        <v>27</v>
      </c>
      <c r="E16" s="130">
        <v>0</v>
      </c>
      <c r="F16" s="130" t="s">
        <v>27</v>
      </c>
      <c r="G16" s="130">
        <v>0</v>
      </c>
      <c r="H16" s="130" t="s">
        <v>27</v>
      </c>
      <c r="I16" s="130">
        <v>0</v>
      </c>
      <c r="J16" s="130" t="s">
        <v>185</v>
      </c>
      <c r="K16" s="66">
        <v>9</v>
      </c>
      <c r="L16" s="121">
        <f>E16+K16+I16+G16</f>
        <v>9</v>
      </c>
      <c r="M16" s="121">
        <f>L16-MIN(E16,K16,I16,G16)</f>
        <v>9</v>
      </c>
    </row>
    <row r="17" spans="1:13" ht="30" x14ac:dyDescent="0.25">
      <c r="A17" s="87">
        <v>15</v>
      </c>
      <c r="B17" s="86" t="s">
        <v>686</v>
      </c>
      <c r="C17" s="86" t="s">
        <v>791</v>
      </c>
      <c r="D17" s="130" t="s">
        <v>27</v>
      </c>
      <c r="E17" s="130">
        <v>0</v>
      </c>
      <c r="F17" s="130" t="s">
        <v>478</v>
      </c>
      <c r="G17" s="130">
        <v>6</v>
      </c>
      <c r="H17" s="130" t="s">
        <v>669</v>
      </c>
      <c r="I17" s="131">
        <v>1</v>
      </c>
      <c r="J17" s="130" t="s">
        <v>27</v>
      </c>
      <c r="K17" s="130">
        <v>0</v>
      </c>
      <c r="L17" s="121">
        <f>E17+K17+I17+G17</f>
        <v>7</v>
      </c>
      <c r="M17" s="121">
        <f>L17-MIN(E17,K17,I17,G17)</f>
        <v>7</v>
      </c>
    </row>
    <row r="18" spans="1:13" ht="30" x14ac:dyDescent="0.25">
      <c r="A18" s="87">
        <v>16</v>
      </c>
      <c r="B18" s="86" t="s">
        <v>822</v>
      </c>
      <c r="C18" s="86" t="s">
        <v>829</v>
      </c>
      <c r="D18" s="130" t="s">
        <v>59</v>
      </c>
      <c r="E18" s="130">
        <v>7</v>
      </c>
      <c r="F18" s="130" t="s">
        <v>27</v>
      </c>
      <c r="G18" s="130">
        <v>0</v>
      </c>
      <c r="H18" s="130" t="s">
        <v>27</v>
      </c>
      <c r="I18" s="130">
        <v>0</v>
      </c>
      <c r="J18" s="130" t="s">
        <v>27</v>
      </c>
      <c r="K18" s="130">
        <v>0</v>
      </c>
      <c r="L18" s="121">
        <f>E18+K18+I18+G18</f>
        <v>7</v>
      </c>
      <c r="M18" s="121">
        <f>L18-MIN(E18,K18,I18,G18)</f>
        <v>7</v>
      </c>
    </row>
    <row r="19" spans="1:13" ht="30" x14ac:dyDescent="0.25">
      <c r="A19" s="87">
        <v>17</v>
      </c>
      <c r="B19" s="86" t="s">
        <v>823</v>
      </c>
      <c r="C19" s="86" t="s">
        <v>828</v>
      </c>
      <c r="D19" s="130" t="s">
        <v>60</v>
      </c>
      <c r="E19" s="130">
        <v>6</v>
      </c>
      <c r="F19" s="130" t="s">
        <v>27</v>
      </c>
      <c r="G19" s="130">
        <v>0</v>
      </c>
      <c r="H19" s="130" t="s">
        <v>27</v>
      </c>
      <c r="I19" s="130">
        <v>0</v>
      </c>
      <c r="J19" s="130" t="s">
        <v>27</v>
      </c>
      <c r="K19" s="130">
        <v>0</v>
      </c>
      <c r="L19" s="121">
        <f>E19+K19+I19+G19</f>
        <v>6</v>
      </c>
      <c r="M19" s="121">
        <f>L19-MIN(E19,K19,I19,G19)</f>
        <v>6</v>
      </c>
    </row>
    <row r="20" spans="1:13" ht="30" x14ac:dyDescent="0.25">
      <c r="A20" s="87">
        <v>18</v>
      </c>
      <c r="B20" s="86" t="s">
        <v>824</v>
      </c>
      <c r="C20" s="86" t="s">
        <v>833</v>
      </c>
      <c r="D20" s="130" t="s">
        <v>61</v>
      </c>
      <c r="E20" s="130">
        <v>5</v>
      </c>
      <c r="F20" s="130" t="s">
        <v>27</v>
      </c>
      <c r="G20" s="130">
        <v>0</v>
      </c>
      <c r="H20" s="130" t="s">
        <v>27</v>
      </c>
      <c r="I20" s="130">
        <v>0</v>
      </c>
      <c r="J20" s="130" t="s">
        <v>27</v>
      </c>
      <c r="K20" s="130">
        <v>0</v>
      </c>
      <c r="L20" s="121">
        <f>E20+K20+I20+G20</f>
        <v>5</v>
      </c>
      <c r="M20" s="121">
        <f>L20-MIN(E20,K20,I20,G20)</f>
        <v>5</v>
      </c>
    </row>
    <row r="21" spans="1:13" ht="30" x14ac:dyDescent="0.25">
      <c r="A21" s="87">
        <v>19</v>
      </c>
      <c r="B21" s="86" t="s">
        <v>656</v>
      </c>
      <c r="C21" s="86" t="s">
        <v>793</v>
      </c>
      <c r="D21" s="130" t="s">
        <v>27</v>
      </c>
      <c r="E21" s="130">
        <v>0</v>
      </c>
      <c r="F21" s="130" t="s">
        <v>27</v>
      </c>
      <c r="G21" s="130">
        <v>0</v>
      </c>
      <c r="H21" s="130" t="s">
        <v>665</v>
      </c>
      <c r="I21" s="131">
        <v>2</v>
      </c>
      <c r="J21" s="130" t="s">
        <v>657</v>
      </c>
      <c r="K21" s="66">
        <v>2</v>
      </c>
      <c r="L21" s="121">
        <f>E21+K21+I21+G21</f>
        <v>4</v>
      </c>
      <c r="M21" s="121">
        <f>L21-MIN(E21,K21,I21,G21)</f>
        <v>4</v>
      </c>
    </row>
    <row r="22" spans="1:13" ht="30" x14ac:dyDescent="0.25">
      <c r="A22" s="87">
        <v>20</v>
      </c>
      <c r="B22" s="86" t="s">
        <v>825</v>
      </c>
      <c r="C22" s="86" t="s">
        <v>830</v>
      </c>
      <c r="D22" s="130" t="s">
        <v>62</v>
      </c>
      <c r="E22" s="130">
        <v>4</v>
      </c>
      <c r="F22" s="130" t="s">
        <v>27</v>
      </c>
      <c r="G22" s="130">
        <v>0</v>
      </c>
      <c r="H22" s="130" t="s">
        <v>27</v>
      </c>
      <c r="I22" s="130">
        <v>0</v>
      </c>
      <c r="J22" s="130" t="s">
        <v>27</v>
      </c>
      <c r="K22" s="130">
        <v>0</v>
      </c>
      <c r="L22" s="121">
        <f>E22+K22+I22+G22</f>
        <v>4</v>
      </c>
      <c r="M22" s="121">
        <f>L22-MIN(E22,K22,I22,G22)</f>
        <v>4</v>
      </c>
    </row>
    <row r="23" spans="1:13" ht="30" x14ac:dyDescent="0.25">
      <c r="A23" s="87">
        <v>21</v>
      </c>
      <c r="B23" s="8" t="s">
        <v>667</v>
      </c>
      <c r="C23" s="8" t="s">
        <v>671</v>
      </c>
      <c r="D23" s="130" t="s">
        <v>27</v>
      </c>
      <c r="E23" s="130">
        <v>0</v>
      </c>
      <c r="F23" s="130" t="s">
        <v>27</v>
      </c>
      <c r="G23" s="130">
        <v>0</v>
      </c>
      <c r="H23" s="130" t="s">
        <v>78</v>
      </c>
      <c r="I23" s="131">
        <v>3</v>
      </c>
      <c r="J23" s="130" t="s">
        <v>27</v>
      </c>
      <c r="K23" s="130">
        <v>0</v>
      </c>
      <c r="L23" s="121">
        <f>E23+K23+I23+G23</f>
        <v>3</v>
      </c>
      <c r="M23" s="121">
        <f>L23-MIN(E23,K23,I23,G23)</f>
        <v>3</v>
      </c>
    </row>
    <row r="24" spans="1:13" ht="30" x14ac:dyDescent="0.25">
      <c r="A24" s="87">
        <v>22</v>
      </c>
      <c r="B24" s="86" t="s">
        <v>689</v>
      </c>
      <c r="C24" s="86" t="s">
        <v>792</v>
      </c>
      <c r="D24" s="130" t="s">
        <v>27</v>
      </c>
      <c r="E24" s="130">
        <v>0</v>
      </c>
      <c r="F24" s="130" t="s">
        <v>483</v>
      </c>
      <c r="G24" s="66">
        <v>2</v>
      </c>
      <c r="H24" s="130" t="s">
        <v>27</v>
      </c>
      <c r="I24" s="130">
        <v>0</v>
      </c>
      <c r="J24" s="130" t="s">
        <v>27</v>
      </c>
      <c r="K24" s="130">
        <v>0</v>
      </c>
      <c r="L24" s="121">
        <f>E24+K24+I24+G24</f>
        <v>2</v>
      </c>
      <c r="M24" s="121">
        <f>L24-MIN(E24,K24,I24,G24)</f>
        <v>2</v>
      </c>
    </row>
    <row r="25" spans="1:13" ht="30" x14ac:dyDescent="0.25">
      <c r="A25" s="87">
        <v>23</v>
      </c>
      <c r="B25" s="8" t="s">
        <v>826</v>
      </c>
      <c r="C25" s="8" t="s">
        <v>831</v>
      </c>
      <c r="D25" s="130" t="s">
        <v>64</v>
      </c>
      <c r="E25" s="130">
        <v>2</v>
      </c>
      <c r="F25" s="130" t="s">
        <v>27</v>
      </c>
      <c r="G25" s="130">
        <v>0</v>
      </c>
      <c r="H25" s="130" t="s">
        <v>27</v>
      </c>
      <c r="I25" s="130">
        <v>0</v>
      </c>
      <c r="J25" s="130" t="s">
        <v>27</v>
      </c>
      <c r="K25" s="130">
        <v>0</v>
      </c>
      <c r="L25" s="121">
        <f>E25+K25+I25+G25</f>
        <v>2</v>
      </c>
      <c r="M25" s="121">
        <f>L25-MIN(E25,K25,I25,G25)</f>
        <v>2</v>
      </c>
    </row>
    <row r="26" spans="1:13" ht="30" x14ac:dyDescent="0.25">
      <c r="A26" s="87">
        <v>24</v>
      </c>
      <c r="B26" s="86" t="s">
        <v>668</v>
      </c>
      <c r="C26" s="86" t="s">
        <v>800</v>
      </c>
      <c r="D26" s="130" t="s">
        <v>27</v>
      </c>
      <c r="E26" s="130">
        <v>0</v>
      </c>
      <c r="F26" s="130" t="s">
        <v>27</v>
      </c>
      <c r="G26" s="130">
        <v>0</v>
      </c>
      <c r="H26" s="130" t="s">
        <v>669</v>
      </c>
      <c r="I26" s="131">
        <v>1</v>
      </c>
      <c r="J26" s="130" t="s">
        <v>27</v>
      </c>
      <c r="K26" s="130">
        <v>0</v>
      </c>
      <c r="L26" s="121">
        <f>E26+K26+I26+G26</f>
        <v>1</v>
      </c>
      <c r="M26" s="121">
        <f>L26-MIN(E26,K26,I26,G26)</f>
        <v>1</v>
      </c>
    </row>
    <row r="27" spans="1:13" ht="30" x14ac:dyDescent="0.25">
      <c r="A27" s="87">
        <v>25</v>
      </c>
      <c r="B27" s="8" t="s">
        <v>827</v>
      </c>
      <c r="C27" s="8" t="s">
        <v>832</v>
      </c>
      <c r="D27" s="130" t="s">
        <v>29</v>
      </c>
      <c r="E27" s="130">
        <v>1</v>
      </c>
      <c r="F27" s="130" t="s">
        <v>27</v>
      </c>
      <c r="G27" s="130">
        <v>0</v>
      </c>
      <c r="H27" s="130" t="s">
        <v>27</v>
      </c>
      <c r="I27" s="130">
        <v>0</v>
      </c>
      <c r="J27" s="130" t="s">
        <v>27</v>
      </c>
      <c r="K27" s="130">
        <v>0</v>
      </c>
      <c r="L27" s="121">
        <f>E27+K27+I27+G27</f>
        <v>1</v>
      </c>
      <c r="M27" s="121">
        <f>L27-MIN(E27,K27,I27,G27)</f>
        <v>1</v>
      </c>
    </row>
    <row r="28" spans="1:13" x14ac:dyDescent="0.25">
      <c r="J28" s="83"/>
    </row>
    <row r="29" spans="1:13" x14ac:dyDescent="0.25">
      <c r="J29" s="83"/>
    </row>
    <row r="30" spans="1:13" x14ac:dyDescent="0.25">
      <c r="J30" s="83"/>
    </row>
    <row r="31" spans="1:13" x14ac:dyDescent="0.25">
      <c r="J31" s="83"/>
    </row>
    <row r="32" spans="1:13" x14ac:dyDescent="0.25">
      <c r="J32" s="83"/>
    </row>
    <row r="33" spans="10:10" x14ac:dyDescent="0.25">
      <c r="J33" s="83"/>
    </row>
    <row r="34" spans="10:10" x14ac:dyDescent="0.25">
      <c r="J34" s="83"/>
    </row>
    <row r="35" spans="10:10" x14ac:dyDescent="0.25">
      <c r="J35" s="83"/>
    </row>
    <row r="36" spans="10:10" x14ac:dyDescent="0.25">
      <c r="J36" s="83"/>
    </row>
    <row r="37" spans="10:10" x14ac:dyDescent="0.25">
      <c r="J37" s="83"/>
    </row>
    <row r="38" spans="10:10" x14ac:dyDescent="0.25">
      <c r="J38" s="83"/>
    </row>
    <row r="39" spans="10:10" x14ac:dyDescent="0.25">
      <c r="J39" s="83"/>
    </row>
    <row r="40" spans="10:10" x14ac:dyDescent="0.25">
      <c r="J40" s="83"/>
    </row>
    <row r="41" spans="10:10" x14ac:dyDescent="0.25">
      <c r="J41" s="83"/>
    </row>
    <row r="42" spans="10:10" x14ac:dyDescent="0.25">
      <c r="J42" s="83"/>
    </row>
    <row r="43" spans="10:10" x14ac:dyDescent="0.25">
      <c r="J43" s="83"/>
    </row>
    <row r="44" spans="10:10" x14ac:dyDescent="0.25">
      <c r="J44" s="83"/>
    </row>
    <row r="45" spans="10:10" x14ac:dyDescent="0.25">
      <c r="J45" s="83"/>
    </row>
    <row r="46" spans="10:10" x14ac:dyDescent="0.25">
      <c r="J46" s="83"/>
    </row>
    <row r="47" spans="10:10" x14ac:dyDescent="0.25">
      <c r="J47" s="83"/>
    </row>
    <row r="48" spans="10:10" x14ac:dyDescent="0.25">
      <c r="J48" s="83"/>
    </row>
    <row r="49" spans="10:10" x14ac:dyDescent="0.25">
      <c r="J49" s="83"/>
    </row>
    <row r="50" spans="10:10" x14ac:dyDescent="0.25">
      <c r="J50" s="83"/>
    </row>
    <row r="51" spans="10:10" x14ac:dyDescent="0.25">
      <c r="J51" s="83"/>
    </row>
    <row r="52" spans="10:10" x14ac:dyDescent="0.25">
      <c r="J52" s="83"/>
    </row>
    <row r="53" spans="10:10" x14ac:dyDescent="0.25">
      <c r="J53" s="83"/>
    </row>
    <row r="54" spans="10:10" x14ac:dyDescent="0.25">
      <c r="J54" s="83"/>
    </row>
    <row r="55" spans="10:10" x14ac:dyDescent="0.25">
      <c r="J55" s="83"/>
    </row>
    <row r="56" spans="10:10" x14ac:dyDescent="0.25">
      <c r="J56" s="83"/>
    </row>
    <row r="57" spans="10:10" x14ac:dyDescent="0.25">
      <c r="J57" s="83"/>
    </row>
    <row r="58" spans="10:10" x14ac:dyDescent="0.25">
      <c r="J58" s="83"/>
    </row>
    <row r="59" spans="10:10" x14ac:dyDescent="0.25">
      <c r="J59" s="83"/>
    </row>
    <row r="60" spans="10:10" x14ac:dyDescent="0.25">
      <c r="J60" s="83"/>
    </row>
    <row r="61" spans="10:10" x14ac:dyDescent="0.25">
      <c r="J61" s="83"/>
    </row>
    <row r="62" spans="10:10" x14ac:dyDescent="0.25">
      <c r="J62" s="83"/>
    </row>
    <row r="63" spans="10:10" x14ac:dyDescent="0.25">
      <c r="J63" s="83"/>
    </row>
    <row r="64" spans="10:10" x14ac:dyDescent="0.25">
      <c r="J64" s="83"/>
    </row>
    <row r="65" spans="10:10" x14ac:dyDescent="0.25">
      <c r="J65" s="83"/>
    </row>
    <row r="66" spans="10:10" x14ac:dyDescent="0.25">
      <c r="J66" s="83"/>
    </row>
    <row r="67" spans="10:10" x14ac:dyDescent="0.25">
      <c r="J67" s="83"/>
    </row>
    <row r="68" spans="10:10" x14ac:dyDescent="0.25">
      <c r="J68" s="83"/>
    </row>
    <row r="69" spans="10:10" x14ac:dyDescent="0.25">
      <c r="J69" s="83"/>
    </row>
    <row r="70" spans="10:10" x14ac:dyDescent="0.25">
      <c r="J70" s="83"/>
    </row>
    <row r="71" spans="10:10" x14ac:dyDescent="0.25">
      <c r="J71" s="83"/>
    </row>
    <row r="72" spans="10:10" x14ac:dyDescent="0.25">
      <c r="J72" s="83"/>
    </row>
    <row r="73" spans="10:10" x14ac:dyDescent="0.25">
      <c r="J73" s="83"/>
    </row>
    <row r="74" spans="10:10" x14ac:dyDescent="0.25">
      <c r="J74" s="83"/>
    </row>
    <row r="75" spans="10:10" x14ac:dyDescent="0.25">
      <c r="J75" s="83"/>
    </row>
    <row r="76" spans="10:10" x14ac:dyDescent="0.25">
      <c r="J76" s="83"/>
    </row>
    <row r="77" spans="10:10" x14ac:dyDescent="0.25">
      <c r="J77" s="83"/>
    </row>
    <row r="78" spans="10:10" x14ac:dyDescent="0.25">
      <c r="J78" s="83"/>
    </row>
    <row r="79" spans="10:10" x14ac:dyDescent="0.25">
      <c r="J79" s="83"/>
    </row>
    <row r="80" spans="10:10" x14ac:dyDescent="0.25">
      <c r="J80" s="83"/>
    </row>
    <row r="81" spans="10:10" x14ac:dyDescent="0.25">
      <c r="J81" s="83"/>
    </row>
    <row r="82" spans="10:10" x14ac:dyDescent="0.25">
      <c r="J82" s="83"/>
    </row>
    <row r="83" spans="10:10" x14ac:dyDescent="0.25">
      <c r="J83" s="83"/>
    </row>
    <row r="84" spans="10:10" x14ac:dyDescent="0.25">
      <c r="J84" s="83"/>
    </row>
    <row r="85" spans="10:10" x14ac:dyDescent="0.25">
      <c r="J85" s="83"/>
    </row>
    <row r="86" spans="10:10" x14ac:dyDescent="0.25">
      <c r="J86" s="83"/>
    </row>
    <row r="87" spans="10:10" x14ac:dyDescent="0.25">
      <c r="J87" s="83"/>
    </row>
    <row r="88" spans="10:10" x14ac:dyDescent="0.25">
      <c r="J88" s="83"/>
    </row>
    <row r="89" spans="10:10" x14ac:dyDescent="0.25">
      <c r="J89" s="83"/>
    </row>
    <row r="90" spans="10:10" x14ac:dyDescent="0.25">
      <c r="J90" s="83"/>
    </row>
    <row r="91" spans="10:10" x14ac:dyDescent="0.25">
      <c r="J91" s="83"/>
    </row>
    <row r="92" spans="10:10" x14ac:dyDescent="0.25">
      <c r="J92" s="83"/>
    </row>
    <row r="93" spans="10:10" x14ac:dyDescent="0.25">
      <c r="J93" s="83"/>
    </row>
    <row r="94" spans="10:10" x14ac:dyDescent="0.25">
      <c r="J94" s="83"/>
    </row>
    <row r="95" spans="10:10" x14ac:dyDescent="0.25">
      <c r="J95" s="83"/>
    </row>
    <row r="96" spans="10:10" x14ac:dyDescent="0.25">
      <c r="J96" s="83"/>
    </row>
    <row r="97" spans="10:10" x14ac:dyDescent="0.25">
      <c r="J97" s="83"/>
    </row>
    <row r="98" spans="10:10" x14ac:dyDescent="0.25">
      <c r="J98" s="83"/>
    </row>
    <row r="99" spans="10:10" x14ac:dyDescent="0.25">
      <c r="J99" s="83"/>
    </row>
    <row r="100" spans="10:10" x14ac:dyDescent="0.25">
      <c r="J100" s="83"/>
    </row>
    <row r="101" spans="10:10" x14ac:dyDescent="0.25">
      <c r="J101" s="83"/>
    </row>
    <row r="102" spans="10:10" x14ac:dyDescent="0.25">
      <c r="J102" s="83"/>
    </row>
    <row r="103" spans="10:10" x14ac:dyDescent="0.25">
      <c r="J103" s="83"/>
    </row>
    <row r="104" spans="10:10" x14ac:dyDescent="0.25">
      <c r="J104" s="83"/>
    </row>
    <row r="105" spans="10:10" x14ac:dyDescent="0.25">
      <c r="J105" s="83"/>
    </row>
    <row r="106" spans="10:10" x14ac:dyDescent="0.25">
      <c r="J106" s="83"/>
    </row>
    <row r="107" spans="10:10" x14ac:dyDescent="0.25">
      <c r="J107" s="83"/>
    </row>
    <row r="108" spans="10:10" x14ac:dyDescent="0.25">
      <c r="J108" s="83"/>
    </row>
    <row r="109" spans="10:10" x14ac:dyDescent="0.25">
      <c r="J109" s="83"/>
    </row>
    <row r="110" spans="10:10" x14ac:dyDescent="0.25">
      <c r="J110" s="83"/>
    </row>
    <row r="111" spans="10:10" x14ac:dyDescent="0.25">
      <c r="J111" s="83"/>
    </row>
    <row r="112" spans="10:10" x14ac:dyDescent="0.25">
      <c r="J112" s="83"/>
    </row>
    <row r="113" spans="10:10" x14ac:dyDescent="0.25">
      <c r="J113" s="83"/>
    </row>
    <row r="114" spans="10:10" x14ac:dyDescent="0.25">
      <c r="J114" s="83"/>
    </row>
    <row r="115" spans="10:10" x14ac:dyDescent="0.25">
      <c r="J115" s="83"/>
    </row>
    <row r="116" spans="10:10" x14ac:dyDescent="0.25">
      <c r="J116" s="83"/>
    </row>
    <row r="117" spans="10:10" x14ac:dyDescent="0.25">
      <c r="J117" s="83"/>
    </row>
    <row r="118" spans="10:10" x14ac:dyDescent="0.25">
      <c r="J118" s="83"/>
    </row>
    <row r="119" spans="10:10" x14ac:dyDescent="0.25">
      <c r="J119" s="83"/>
    </row>
    <row r="120" spans="10:10" x14ac:dyDescent="0.25">
      <c r="J120" s="83"/>
    </row>
    <row r="121" spans="10:10" x14ac:dyDescent="0.25">
      <c r="J121" s="83"/>
    </row>
    <row r="122" spans="10:10" x14ac:dyDescent="0.25">
      <c r="J122" s="83"/>
    </row>
    <row r="123" spans="10:10" x14ac:dyDescent="0.25">
      <c r="J123" s="83"/>
    </row>
    <row r="124" spans="10:10" x14ac:dyDescent="0.25">
      <c r="J124" s="83"/>
    </row>
    <row r="125" spans="10:10" x14ac:dyDescent="0.25">
      <c r="J125" s="83"/>
    </row>
    <row r="126" spans="10:10" x14ac:dyDescent="0.25">
      <c r="J126" s="83"/>
    </row>
    <row r="127" spans="10:10" x14ac:dyDescent="0.25">
      <c r="J127" s="83"/>
    </row>
    <row r="128" spans="10:10" x14ac:dyDescent="0.25">
      <c r="J128" s="83"/>
    </row>
    <row r="129" spans="10:10" x14ac:dyDescent="0.25">
      <c r="J129" s="83"/>
    </row>
    <row r="130" spans="10:10" x14ac:dyDescent="0.25">
      <c r="J130" s="83"/>
    </row>
    <row r="131" spans="10:10" x14ac:dyDescent="0.25">
      <c r="J131" s="83"/>
    </row>
    <row r="132" spans="10:10" x14ac:dyDescent="0.25">
      <c r="J132" s="83"/>
    </row>
    <row r="133" spans="10:10" x14ac:dyDescent="0.25">
      <c r="J133" s="83"/>
    </row>
    <row r="134" spans="10:10" x14ac:dyDescent="0.25">
      <c r="J134" s="83"/>
    </row>
    <row r="135" spans="10:10" x14ac:dyDescent="0.25">
      <c r="J135" s="83"/>
    </row>
    <row r="136" spans="10:10" x14ac:dyDescent="0.25">
      <c r="J136" s="83"/>
    </row>
    <row r="137" spans="10:10" x14ac:dyDescent="0.25">
      <c r="J137" s="83"/>
    </row>
    <row r="138" spans="10:10" x14ac:dyDescent="0.25">
      <c r="J138" s="83"/>
    </row>
    <row r="139" spans="10:10" x14ac:dyDescent="0.25">
      <c r="J139" s="83"/>
    </row>
    <row r="140" spans="10:10" x14ac:dyDescent="0.25">
      <c r="J140" s="83"/>
    </row>
    <row r="141" spans="10:10" x14ac:dyDescent="0.25">
      <c r="J141" s="83"/>
    </row>
    <row r="142" spans="10:10" x14ac:dyDescent="0.25">
      <c r="J142" s="83"/>
    </row>
    <row r="143" spans="10:10" x14ac:dyDescent="0.25">
      <c r="J143" s="83"/>
    </row>
    <row r="144" spans="10:10" x14ac:dyDescent="0.25">
      <c r="J144" s="83"/>
    </row>
    <row r="145" spans="10:10" x14ac:dyDescent="0.25">
      <c r="J145" s="83"/>
    </row>
    <row r="146" spans="10:10" x14ac:dyDescent="0.25">
      <c r="J146" s="83"/>
    </row>
    <row r="147" spans="10:10" x14ac:dyDescent="0.25">
      <c r="J147" s="83"/>
    </row>
    <row r="148" spans="10:10" x14ac:dyDescent="0.25">
      <c r="J148" s="83"/>
    </row>
    <row r="149" spans="10:10" x14ac:dyDescent="0.25">
      <c r="J149" s="83"/>
    </row>
    <row r="150" spans="10:10" x14ac:dyDescent="0.25">
      <c r="J150" s="83"/>
    </row>
    <row r="151" spans="10:10" x14ac:dyDescent="0.25">
      <c r="J151" s="83"/>
    </row>
    <row r="152" spans="10:10" x14ac:dyDescent="0.25">
      <c r="J152" s="83"/>
    </row>
    <row r="153" spans="10:10" x14ac:dyDescent="0.25">
      <c r="J153" s="83"/>
    </row>
    <row r="154" spans="10:10" x14ac:dyDescent="0.25">
      <c r="J154" s="83"/>
    </row>
    <row r="155" spans="10:10" x14ac:dyDescent="0.25">
      <c r="J155" s="83"/>
    </row>
    <row r="156" spans="10:10" x14ac:dyDescent="0.25">
      <c r="J156" s="83"/>
    </row>
    <row r="157" spans="10:10" x14ac:dyDescent="0.25">
      <c r="J157" s="83"/>
    </row>
    <row r="158" spans="10:10" x14ac:dyDescent="0.25">
      <c r="J158" s="83"/>
    </row>
    <row r="159" spans="10:10" x14ac:dyDescent="0.25">
      <c r="J159" s="83"/>
    </row>
    <row r="160" spans="10:10" x14ac:dyDescent="0.25">
      <c r="J160" s="83"/>
    </row>
    <row r="161" spans="10:10" x14ac:dyDescent="0.25">
      <c r="J161" s="83"/>
    </row>
    <row r="162" spans="10:10" x14ac:dyDescent="0.25">
      <c r="J162" s="83"/>
    </row>
    <row r="163" spans="10:10" x14ac:dyDescent="0.25">
      <c r="J163" s="83"/>
    </row>
    <row r="164" spans="10:10" x14ac:dyDescent="0.25">
      <c r="J164" s="83"/>
    </row>
    <row r="165" spans="10:10" x14ac:dyDescent="0.25">
      <c r="J165" s="83"/>
    </row>
    <row r="166" spans="10:10" x14ac:dyDescent="0.25">
      <c r="J166" s="83"/>
    </row>
    <row r="167" spans="10:10" x14ac:dyDescent="0.25">
      <c r="J167" s="83"/>
    </row>
    <row r="168" spans="10:10" x14ac:dyDescent="0.25">
      <c r="J168" s="83"/>
    </row>
    <row r="169" spans="10:10" x14ac:dyDescent="0.25">
      <c r="J169" s="83"/>
    </row>
    <row r="170" spans="10:10" x14ac:dyDescent="0.25">
      <c r="J170" s="83"/>
    </row>
    <row r="171" spans="10:10" x14ac:dyDescent="0.25">
      <c r="J171" s="83"/>
    </row>
    <row r="172" spans="10:10" x14ac:dyDescent="0.25">
      <c r="J172" s="83"/>
    </row>
    <row r="173" spans="10:10" x14ac:dyDescent="0.25">
      <c r="J173" s="83"/>
    </row>
    <row r="174" spans="10:10" x14ac:dyDescent="0.25">
      <c r="J174" s="83"/>
    </row>
    <row r="175" spans="10:10" x14ac:dyDescent="0.25">
      <c r="J175" s="83"/>
    </row>
    <row r="176" spans="10:10" x14ac:dyDescent="0.25">
      <c r="J176" s="83"/>
    </row>
    <row r="177" spans="10:10" x14ac:dyDescent="0.25">
      <c r="J177" s="83"/>
    </row>
    <row r="178" spans="10:10" x14ac:dyDescent="0.25">
      <c r="J178" s="83"/>
    </row>
    <row r="179" spans="10:10" x14ac:dyDescent="0.25">
      <c r="J179" s="83"/>
    </row>
  </sheetData>
  <sortState ref="A3:M27">
    <sortCondition descending="1" ref="M3:M27"/>
  </sortState>
  <mergeCells count="1">
    <mergeCell ref="A1:K1"/>
  </mergeCells>
  <pageMargins left="0.31496062992125984" right="0.11811023622047245" top="0.12797619047619047" bottom="4.4642857142857144E-2" header="0.31496062992125984" footer="0.31496062992125984"/>
  <pageSetup paperSize="9" scale="20" fitToHeight="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6"/>
  <sheetViews>
    <sheetView view="pageBreakPreview" zoomScale="85" zoomScaleNormal="100" zoomScaleSheetLayoutView="85" zoomScalePageLayoutView="25" workbookViewId="0">
      <selection activeCell="E5" sqref="E5"/>
    </sheetView>
  </sheetViews>
  <sheetFormatPr defaultRowHeight="15" x14ac:dyDescent="0.25"/>
  <cols>
    <col min="1" max="1" width="7.85546875" style="18" customWidth="1"/>
    <col min="2" max="2" width="24.7109375" style="18" customWidth="1"/>
    <col min="3" max="3" width="13.28515625" style="148" customWidth="1"/>
    <col min="4" max="4" width="13.28515625" style="37" customWidth="1"/>
    <col min="5" max="5" width="13.28515625" style="142" customWidth="1"/>
    <col min="6" max="6" width="13.28515625" style="37" customWidth="1"/>
    <col min="7" max="7" width="13.28515625" style="142" customWidth="1"/>
    <col min="8" max="8" width="32.42578125" style="25" customWidth="1"/>
    <col min="9" max="9" width="10.140625" style="140" customWidth="1"/>
    <col min="10" max="10" width="23.85546875" style="37" customWidth="1"/>
    <col min="11" max="11" width="9.28515625" style="141" customWidth="1"/>
    <col min="12" max="12" width="11.42578125" style="22" bestFit="1" customWidth="1"/>
    <col min="13" max="13" width="16.5703125" style="24" customWidth="1"/>
    <col min="14" max="16384" width="9.140625" style="18"/>
  </cols>
  <sheetData>
    <row r="1" spans="1:13" x14ac:dyDescent="0.25">
      <c r="A1" s="164" t="s">
        <v>53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13" s="36" customFormat="1" ht="52.5" customHeight="1" x14ac:dyDescent="0.25">
      <c r="A2" s="27" t="s">
        <v>52</v>
      </c>
      <c r="B2" s="27" t="s">
        <v>31</v>
      </c>
      <c r="C2" s="27" t="s">
        <v>200</v>
      </c>
      <c r="D2" s="28" t="s">
        <v>817</v>
      </c>
      <c r="E2" s="139" t="s">
        <v>274</v>
      </c>
      <c r="F2" s="28" t="s">
        <v>672</v>
      </c>
      <c r="G2" s="139" t="s">
        <v>274</v>
      </c>
      <c r="H2" s="28" t="s">
        <v>514</v>
      </c>
      <c r="I2" s="139" t="s">
        <v>274</v>
      </c>
      <c r="J2" s="46" t="s">
        <v>374</v>
      </c>
      <c r="K2" s="139" t="s">
        <v>274</v>
      </c>
      <c r="L2" s="143" t="s">
        <v>275</v>
      </c>
      <c r="M2" s="28" t="s">
        <v>469</v>
      </c>
    </row>
    <row r="3" spans="1:13" ht="105" x14ac:dyDescent="0.25">
      <c r="A3" s="9">
        <v>1</v>
      </c>
      <c r="B3" s="54" t="s">
        <v>113</v>
      </c>
      <c r="C3" s="62" t="s">
        <v>204</v>
      </c>
      <c r="D3" s="44" t="s">
        <v>880</v>
      </c>
      <c r="E3" s="138">
        <v>46</v>
      </c>
      <c r="F3" s="44" t="s">
        <v>801</v>
      </c>
      <c r="G3" s="138">
        <v>45</v>
      </c>
      <c r="H3" s="44" t="s">
        <v>598</v>
      </c>
      <c r="I3" s="138">
        <v>40</v>
      </c>
      <c r="J3" s="58" t="s">
        <v>382</v>
      </c>
      <c r="K3" s="138">
        <v>40</v>
      </c>
      <c r="L3" s="93">
        <f>E3+K3+I3+G3</f>
        <v>171</v>
      </c>
      <c r="M3" s="93">
        <f>L3-MIN(E3,K3,I3,G3)</f>
        <v>131</v>
      </c>
    </row>
    <row r="4" spans="1:13" s="36" customFormat="1" ht="57" customHeight="1" x14ac:dyDescent="0.25">
      <c r="A4" s="9">
        <v>2</v>
      </c>
      <c r="B4" s="89" t="s">
        <v>15</v>
      </c>
      <c r="C4" s="63" t="s">
        <v>202</v>
      </c>
      <c r="D4" s="88" t="s">
        <v>879</v>
      </c>
      <c r="E4" s="138">
        <v>47</v>
      </c>
      <c r="F4" s="88" t="s">
        <v>713</v>
      </c>
      <c r="G4" s="138">
        <v>45</v>
      </c>
      <c r="H4" s="44" t="s">
        <v>599</v>
      </c>
      <c r="I4" s="138">
        <v>39</v>
      </c>
      <c r="J4" s="58" t="s">
        <v>383</v>
      </c>
      <c r="K4" s="138">
        <v>39</v>
      </c>
      <c r="L4" s="77">
        <f t="shared" ref="L4:L34" si="0">E4+K4+I4+G4</f>
        <v>170</v>
      </c>
      <c r="M4" s="93">
        <f t="shared" ref="M4:M34" si="1">L4-MIN(E4,K4,I4,G4)</f>
        <v>131</v>
      </c>
    </row>
    <row r="5" spans="1:13" ht="44.25" customHeight="1" x14ac:dyDescent="0.25">
      <c r="A5" s="87">
        <v>3</v>
      </c>
      <c r="B5" s="21" t="s">
        <v>283</v>
      </c>
      <c r="C5" s="63" t="s">
        <v>201</v>
      </c>
      <c r="D5" s="88" t="s">
        <v>881</v>
      </c>
      <c r="E5" s="138">
        <v>46</v>
      </c>
      <c r="F5" s="88" t="s">
        <v>715</v>
      </c>
      <c r="G5" s="138">
        <v>42</v>
      </c>
      <c r="H5" s="58" t="s">
        <v>382</v>
      </c>
      <c r="I5" s="138">
        <v>40</v>
      </c>
      <c r="J5" s="58" t="s">
        <v>385</v>
      </c>
      <c r="K5" s="138">
        <v>37</v>
      </c>
      <c r="L5" s="93">
        <f t="shared" si="0"/>
        <v>165</v>
      </c>
      <c r="M5" s="93">
        <f t="shared" si="1"/>
        <v>128</v>
      </c>
    </row>
    <row r="6" spans="1:13" x14ac:dyDescent="0.25">
      <c r="A6" s="87">
        <v>4</v>
      </c>
      <c r="B6" s="89" t="s">
        <v>115</v>
      </c>
      <c r="C6" s="63" t="s">
        <v>205</v>
      </c>
      <c r="D6" s="44" t="s">
        <v>883</v>
      </c>
      <c r="E6" s="138">
        <v>44</v>
      </c>
      <c r="F6" s="44" t="s">
        <v>877</v>
      </c>
      <c r="G6" s="138">
        <v>44</v>
      </c>
      <c r="H6" s="92" t="s">
        <v>878</v>
      </c>
      <c r="I6" s="138">
        <v>38</v>
      </c>
      <c r="J6" s="58" t="s">
        <v>387</v>
      </c>
      <c r="K6" s="138">
        <v>35</v>
      </c>
      <c r="L6" s="93">
        <f t="shared" si="0"/>
        <v>161</v>
      </c>
      <c r="M6" s="93">
        <f t="shared" si="1"/>
        <v>126</v>
      </c>
    </row>
    <row r="7" spans="1:13" x14ac:dyDescent="0.25">
      <c r="A7" s="87">
        <v>5</v>
      </c>
      <c r="B7" s="21" t="s">
        <v>17</v>
      </c>
      <c r="C7" s="63" t="s">
        <v>206</v>
      </c>
      <c r="D7" s="88" t="s">
        <v>886</v>
      </c>
      <c r="E7" s="138">
        <v>41</v>
      </c>
      <c r="F7" s="88" t="s">
        <v>716</v>
      </c>
      <c r="G7" s="138">
        <v>41</v>
      </c>
      <c r="H7" s="92" t="s">
        <v>383</v>
      </c>
      <c r="I7" s="138">
        <v>39</v>
      </c>
      <c r="J7" s="92" t="s">
        <v>384</v>
      </c>
      <c r="K7" s="138">
        <v>38</v>
      </c>
      <c r="L7" s="93">
        <f t="shared" si="0"/>
        <v>159</v>
      </c>
      <c r="M7" s="93">
        <f t="shared" si="1"/>
        <v>121</v>
      </c>
    </row>
    <row r="8" spans="1:13" x14ac:dyDescent="0.25">
      <c r="A8" s="87">
        <v>6</v>
      </c>
      <c r="B8" s="89" t="s">
        <v>116</v>
      </c>
      <c r="C8" s="144" t="s">
        <v>219</v>
      </c>
      <c r="D8" s="88" t="s">
        <v>885</v>
      </c>
      <c r="E8" s="138">
        <v>42</v>
      </c>
      <c r="F8" s="88" t="s">
        <v>720</v>
      </c>
      <c r="G8" s="138">
        <v>37</v>
      </c>
      <c r="H8" s="58" t="s">
        <v>385</v>
      </c>
      <c r="I8" s="138">
        <v>37</v>
      </c>
      <c r="J8" s="17" t="s">
        <v>386</v>
      </c>
      <c r="K8" s="134">
        <v>36</v>
      </c>
      <c r="L8" s="93">
        <f t="shared" si="0"/>
        <v>152</v>
      </c>
      <c r="M8" s="93">
        <f t="shared" si="1"/>
        <v>116</v>
      </c>
    </row>
    <row r="9" spans="1:13" s="36" customFormat="1" x14ac:dyDescent="0.25">
      <c r="A9" s="87">
        <v>7</v>
      </c>
      <c r="B9" s="23" t="s">
        <v>121</v>
      </c>
      <c r="C9" s="144" t="s">
        <v>213</v>
      </c>
      <c r="D9" s="88" t="s">
        <v>884</v>
      </c>
      <c r="E9" s="134">
        <v>43</v>
      </c>
      <c r="F9" s="88" t="s">
        <v>718</v>
      </c>
      <c r="G9" s="134">
        <v>38</v>
      </c>
      <c r="H9" s="58" t="s">
        <v>388</v>
      </c>
      <c r="I9" s="138">
        <v>34</v>
      </c>
      <c r="J9" s="17" t="s">
        <v>392</v>
      </c>
      <c r="K9" s="134">
        <v>30</v>
      </c>
      <c r="L9" s="93">
        <f t="shared" si="0"/>
        <v>145</v>
      </c>
      <c r="M9" s="93">
        <f t="shared" si="1"/>
        <v>115</v>
      </c>
    </row>
    <row r="10" spans="1:13" x14ac:dyDescent="0.25">
      <c r="A10" s="87">
        <v>8</v>
      </c>
      <c r="B10" s="23" t="s">
        <v>120</v>
      </c>
      <c r="C10" s="144" t="s">
        <v>209</v>
      </c>
      <c r="D10" s="88" t="s">
        <v>27</v>
      </c>
      <c r="E10" s="138">
        <v>0</v>
      </c>
      <c r="F10" s="88" t="s">
        <v>717</v>
      </c>
      <c r="G10" s="134">
        <v>39</v>
      </c>
      <c r="H10" s="58" t="s">
        <v>386</v>
      </c>
      <c r="I10" s="138">
        <v>36</v>
      </c>
      <c r="J10" s="17" t="s">
        <v>388</v>
      </c>
      <c r="K10" s="134">
        <v>34</v>
      </c>
      <c r="L10" s="93">
        <f t="shared" si="0"/>
        <v>109</v>
      </c>
      <c r="M10" s="93">
        <f t="shared" si="1"/>
        <v>109</v>
      </c>
    </row>
    <row r="11" spans="1:13" x14ac:dyDescent="0.25">
      <c r="A11" s="87">
        <v>9</v>
      </c>
      <c r="B11" s="89" t="s">
        <v>517</v>
      </c>
      <c r="C11" s="145" t="s">
        <v>211</v>
      </c>
      <c r="D11" s="88" t="s">
        <v>888</v>
      </c>
      <c r="E11" s="138">
        <v>39</v>
      </c>
      <c r="F11" s="88" t="s">
        <v>722</v>
      </c>
      <c r="G11" s="138">
        <v>35</v>
      </c>
      <c r="H11" s="58" t="s">
        <v>387</v>
      </c>
      <c r="I11" s="138">
        <v>35</v>
      </c>
      <c r="J11" s="17" t="s">
        <v>27</v>
      </c>
      <c r="K11" s="138">
        <v>0</v>
      </c>
      <c r="L11" s="93">
        <f t="shared" si="0"/>
        <v>109</v>
      </c>
      <c r="M11" s="93">
        <f t="shared" si="1"/>
        <v>109</v>
      </c>
    </row>
    <row r="12" spans="1:13" x14ac:dyDescent="0.25">
      <c r="A12" s="87">
        <v>10</v>
      </c>
      <c r="B12" s="89" t="s">
        <v>118</v>
      </c>
      <c r="C12" s="144" t="s">
        <v>210</v>
      </c>
      <c r="D12" s="88" t="s">
        <v>887</v>
      </c>
      <c r="E12" s="134">
        <v>40</v>
      </c>
      <c r="F12" s="88" t="s">
        <v>723</v>
      </c>
      <c r="G12" s="134">
        <v>34</v>
      </c>
      <c r="H12" s="58" t="s">
        <v>393</v>
      </c>
      <c r="I12" s="138">
        <v>29</v>
      </c>
      <c r="J12" s="17" t="s">
        <v>391</v>
      </c>
      <c r="K12" s="134">
        <v>31</v>
      </c>
      <c r="L12" s="93">
        <f t="shared" si="0"/>
        <v>134</v>
      </c>
      <c r="M12" s="93">
        <f t="shared" si="1"/>
        <v>105</v>
      </c>
    </row>
    <row r="13" spans="1:13" x14ac:dyDescent="0.25">
      <c r="A13" s="87">
        <v>11</v>
      </c>
      <c r="B13" s="89" t="s">
        <v>119</v>
      </c>
      <c r="C13" s="144" t="s">
        <v>208</v>
      </c>
      <c r="D13" s="88" t="s">
        <v>889</v>
      </c>
      <c r="E13" s="134">
        <v>38</v>
      </c>
      <c r="F13" s="88" t="s">
        <v>721</v>
      </c>
      <c r="G13" s="134">
        <v>36</v>
      </c>
      <c r="H13" s="58" t="s">
        <v>402</v>
      </c>
      <c r="I13" s="138">
        <v>22</v>
      </c>
      <c r="J13" s="17" t="s">
        <v>393</v>
      </c>
      <c r="K13" s="134">
        <v>29</v>
      </c>
      <c r="L13" s="93">
        <f t="shared" si="0"/>
        <v>125</v>
      </c>
      <c r="M13" s="93">
        <f t="shared" si="1"/>
        <v>103</v>
      </c>
    </row>
    <row r="14" spans="1:13" x14ac:dyDescent="0.25">
      <c r="A14" s="87">
        <v>12</v>
      </c>
      <c r="B14" s="89" t="s">
        <v>117</v>
      </c>
      <c r="C14" s="144" t="s">
        <v>207</v>
      </c>
      <c r="D14" s="88" t="s">
        <v>892</v>
      </c>
      <c r="E14" s="138">
        <v>35</v>
      </c>
      <c r="F14" s="88" t="s">
        <v>27</v>
      </c>
      <c r="G14" s="138">
        <v>0</v>
      </c>
      <c r="H14" s="58" t="s">
        <v>389</v>
      </c>
      <c r="I14" s="138">
        <v>33</v>
      </c>
      <c r="J14" s="88" t="s">
        <v>390</v>
      </c>
      <c r="K14" s="134">
        <v>32</v>
      </c>
      <c r="L14" s="93">
        <f t="shared" si="0"/>
        <v>100</v>
      </c>
      <c r="M14" s="93">
        <f t="shared" si="1"/>
        <v>100</v>
      </c>
    </row>
    <row r="15" spans="1:13" x14ac:dyDescent="0.25">
      <c r="A15" s="87">
        <v>13</v>
      </c>
      <c r="B15" s="23" t="s">
        <v>135</v>
      </c>
      <c r="C15" s="144" t="s">
        <v>235</v>
      </c>
      <c r="D15" s="88" t="s">
        <v>890</v>
      </c>
      <c r="E15" s="134">
        <v>37</v>
      </c>
      <c r="F15" s="88" t="s">
        <v>731</v>
      </c>
      <c r="G15" s="134">
        <v>29</v>
      </c>
      <c r="H15" s="58" t="s">
        <v>392</v>
      </c>
      <c r="I15" s="138">
        <v>30</v>
      </c>
      <c r="J15" s="88" t="s">
        <v>400</v>
      </c>
      <c r="K15" s="134">
        <v>24</v>
      </c>
      <c r="L15" s="93">
        <f t="shared" si="0"/>
        <v>120</v>
      </c>
      <c r="M15" s="93">
        <f t="shared" si="1"/>
        <v>96</v>
      </c>
    </row>
    <row r="16" spans="1:13" x14ac:dyDescent="0.25">
      <c r="A16" s="87">
        <v>14</v>
      </c>
      <c r="B16" s="89" t="s">
        <v>16</v>
      </c>
      <c r="C16" s="64" t="s">
        <v>203</v>
      </c>
      <c r="D16" s="88" t="s">
        <v>882</v>
      </c>
      <c r="E16" s="138">
        <v>45</v>
      </c>
      <c r="F16" s="88" t="s">
        <v>714</v>
      </c>
      <c r="G16" s="138">
        <v>43</v>
      </c>
      <c r="H16" s="88" t="s">
        <v>27</v>
      </c>
      <c r="I16" s="138">
        <v>0</v>
      </c>
      <c r="J16" s="17" t="s">
        <v>27</v>
      </c>
      <c r="K16" s="138">
        <v>0</v>
      </c>
      <c r="L16" s="93">
        <f t="shared" si="0"/>
        <v>88</v>
      </c>
      <c r="M16" s="93">
        <f t="shared" si="1"/>
        <v>88</v>
      </c>
    </row>
    <row r="17" spans="1:13" x14ac:dyDescent="0.25">
      <c r="A17" s="87">
        <v>15</v>
      </c>
      <c r="B17" s="65" t="s">
        <v>365</v>
      </c>
      <c r="C17" s="63" t="s">
        <v>364</v>
      </c>
      <c r="D17" s="88" t="s">
        <v>900</v>
      </c>
      <c r="E17" s="138">
        <v>28</v>
      </c>
      <c r="F17" s="88" t="s">
        <v>730</v>
      </c>
      <c r="G17" s="138">
        <v>30</v>
      </c>
      <c r="H17" s="92" t="s">
        <v>396</v>
      </c>
      <c r="I17" s="138">
        <v>28</v>
      </c>
      <c r="J17" s="92" t="s">
        <v>399</v>
      </c>
      <c r="K17" s="138">
        <v>25</v>
      </c>
      <c r="L17" s="93">
        <f t="shared" si="0"/>
        <v>111</v>
      </c>
      <c r="M17" s="93">
        <f t="shared" si="1"/>
        <v>86</v>
      </c>
    </row>
    <row r="18" spans="1:13" x14ac:dyDescent="0.25">
      <c r="A18" s="87">
        <v>16</v>
      </c>
      <c r="B18" s="23" t="s">
        <v>126</v>
      </c>
      <c r="C18" s="144" t="s">
        <v>224</v>
      </c>
      <c r="D18" s="88" t="s">
        <v>896</v>
      </c>
      <c r="E18" s="134">
        <v>32</v>
      </c>
      <c r="F18" s="88" t="s">
        <v>732</v>
      </c>
      <c r="G18" s="134">
        <v>28</v>
      </c>
      <c r="H18" s="92" t="s">
        <v>399</v>
      </c>
      <c r="I18" s="138">
        <v>25</v>
      </c>
      <c r="J18" s="17" t="s">
        <v>404</v>
      </c>
      <c r="K18" s="134">
        <v>20</v>
      </c>
      <c r="L18" s="93">
        <f t="shared" si="0"/>
        <v>105</v>
      </c>
      <c r="M18" s="93">
        <f t="shared" si="1"/>
        <v>85</v>
      </c>
    </row>
    <row r="19" spans="1:13" x14ac:dyDescent="0.25">
      <c r="A19" s="87">
        <v>17</v>
      </c>
      <c r="B19" s="23" t="s">
        <v>122</v>
      </c>
      <c r="C19" s="144" t="s">
        <v>214</v>
      </c>
      <c r="D19" s="88" t="s">
        <v>27</v>
      </c>
      <c r="E19" s="138">
        <v>0</v>
      </c>
      <c r="F19" s="88" t="s">
        <v>733</v>
      </c>
      <c r="G19" s="134">
        <v>27</v>
      </c>
      <c r="H19" s="92" t="s">
        <v>391</v>
      </c>
      <c r="I19" s="138">
        <v>31</v>
      </c>
      <c r="J19" s="88" t="s">
        <v>402</v>
      </c>
      <c r="K19" s="134">
        <v>22</v>
      </c>
      <c r="L19" s="93">
        <f t="shared" si="0"/>
        <v>80</v>
      </c>
      <c r="M19" s="93">
        <f t="shared" si="1"/>
        <v>80</v>
      </c>
    </row>
    <row r="20" spans="1:13" x14ac:dyDescent="0.25">
      <c r="A20" s="87">
        <v>18</v>
      </c>
      <c r="B20" s="23" t="s">
        <v>124</v>
      </c>
      <c r="C20" s="144" t="s">
        <v>218</v>
      </c>
      <c r="D20" s="88" t="s">
        <v>27</v>
      </c>
      <c r="E20" s="138">
        <v>0</v>
      </c>
      <c r="F20" s="88" t="s">
        <v>738</v>
      </c>
      <c r="G20" s="134">
        <v>23</v>
      </c>
      <c r="H20" s="92" t="s">
        <v>398</v>
      </c>
      <c r="I20" s="138">
        <v>26</v>
      </c>
      <c r="J20" s="17" t="s">
        <v>401</v>
      </c>
      <c r="K20" s="134">
        <v>26</v>
      </c>
      <c r="L20" s="93">
        <f t="shared" si="0"/>
        <v>75</v>
      </c>
      <c r="M20" s="93">
        <f t="shared" si="1"/>
        <v>75</v>
      </c>
    </row>
    <row r="21" spans="1:13" x14ac:dyDescent="0.25">
      <c r="A21" s="87">
        <v>19</v>
      </c>
      <c r="B21" s="23" t="s">
        <v>123</v>
      </c>
      <c r="C21" s="144" t="s">
        <v>216</v>
      </c>
      <c r="D21" s="88" t="s">
        <v>27</v>
      </c>
      <c r="E21" s="138">
        <v>0</v>
      </c>
      <c r="F21" s="88" t="s">
        <v>27</v>
      </c>
      <c r="G21" s="138">
        <v>0</v>
      </c>
      <c r="H21" s="92" t="s">
        <v>390</v>
      </c>
      <c r="I21" s="138">
        <v>32</v>
      </c>
      <c r="J21" s="17" t="s">
        <v>389</v>
      </c>
      <c r="K21" s="134">
        <v>33</v>
      </c>
      <c r="L21" s="93">
        <f t="shared" si="0"/>
        <v>65</v>
      </c>
      <c r="M21" s="93">
        <f t="shared" si="1"/>
        <v>65</v>
      </c>
    </row>
    <row r="22" spans="1:13" x14ac:dyDescent="0.25">
      <c r="A22" s="87">
        <v>20</v>
      </c>
      <c r="B22" s="89" t="s">
        <v>394</v>
      </c>
      <c r="C22" s="146" t="s">
        <v>395</v>
      </c>
      <c r="D22" s="88" t="s">
        <v>891</v>
      </c>
      <c r="E22" s="138">
        <v>36</v>
      </c>
      <c r="F22" s="88" t="s">
        <v>27</v>
      </c>
      <c r="G22" s="138">
        <v>0</v>
      </c>
      <c r="H22" s="88" t="s">
        <v>27</v>
      </c>
      <c r="I22" s="138">
        <v>0</v>
      </c>
      <c r="J22" s="17" t="s">
        <v>396</v>
      </c>
      <c r="K22" s="134">
        <v>28</v>
      </c>
      <c r="L22" s="93">
        <f t="shared" si="0"/>
        <v>64</v>
      </c>
      <c r="M22" s="93">
        <f t="shared" si="1"/>
        <v>64</v>
      </c>
    </row>
    <row r="23" spans="1:13" x14ac:dyDescent="0.25">
      <c r="A23" s="87">
        <v>21</v>
      </c>
      <c r="B23" s="89" t="s">
        <v>520</v>
      </c>
      <c r="C23" s="145" t="s">
        <v>620</v>
      </c>
      <c r="D23" s="88" t="s">
        <v>27</v>
      </c>
      <c r="E23" s="138">
        <v>0</v>
      </c>
      <c r="F23" s="88" t="s">
        <v>724</v>
      </c>
      <c r="G23" s="138">
        <v>33</v>
      </c>
      <c r="H23" s="92" t="s">
        <v>403</v>
      </c>
      <c r="I23" s="138">
        <v>21</v>
      </c>
      <c r="J23" s="17" t="s">
        <v>27</v>
      </c>
      <c r="K23" s="138">
        <v>0</v>
      </c>
      <c r="L23" s="93">
        <f t="shared" si="0"/>
        <v>54</v>
      </c>
      <c r="M23" s="93">
        <f t="shared" si="1"/>
        <v>54</v>
      </c>
    </row>
    <row r="24" spans="1:13" x14ac:dyDescent="0.25">
      <c r="A24" s="87">
        <v>22</v>
      </c>
      <c r="B24" s="23" t="s">
        <v>114</v>
      </c>
      <c r="C24" s="144" t="s">
        <v>230</v>
      </c>
      <c r="D24" s="88" t="s">
        <v>902</v>
      </c>
      <c r="E24" s="138">
        <v>26</v>
      </c>
      <c r="F24" s="88" t="s">
        <v>27</v>
      </c>
      <c r="G24" s="138">
        <v>0</v>
      </c>
      <c r="H24" s="88" t="s">
        <v>27</v>
      </c>
      <c r="I24" s="138">
        <v>0</v>
      </c>
      <c r="J24" s="17" t="s">
        <v>398</v>
      </c>
      <c r="K24" s="134">
        <v>26</v>
      </c>
      <c r="L24" s="93">
        <f t="shared" si="0"/>
        <v>52</v>
      </c>
      <c r="M24" s="93">
        <f t="shared" si="1"/>
        <v>52</v>
      </c>
    </row>
    <row r="25" spans="1:13" x14ac:dyDescent="0.25">
      <c r="A25" s="87">
        <v>23</v>
      </c>
      <c r="B25" s="89" t="s">
        <v>411</v>
      </c>
      <c r="C25" s="146" t="s">
        <v>412</v>
      </c>
      <c r="D25" s="88" t="s">
        <v>901</v>
      </c>
      <c r="E25" s="138">
        <v>27</v>
      </c>
      <c r="F25" s="88" t="s">
        <v>27</v>
      </c>
      <c r="G25" s="138">
        <v>0</v>
      </c>
      <c r="H25" s="92" t="s">
        <v>421</v>
      </c>
      <c r="I25" s="138">
        <v>10</v>
      </c>
      <c r="J25" s="17" t="s">
        <v>413</v>
      </c>
      <c r="K25" s="134">
        <v>15</v>
      </c>
      <c r="L25" s="93">
        <f t="shared" si="0"/>
        <v>52</v>
      </c>
      <c r="M25" s="93">
        <f t="shared" si="1"/>
        <v>52</v>
      </c>
    </row>
    <row r="26" spans="1:13" x14ac:dyDescent="0.25">
      <c r="A26" s="87">
        <v>24</v>
      </c>
      <c r="B26" s="89" t="s">
        <v>526</v>
      </c>
      <c r="C26" s="145" t="s">
        <v>626</v>
      </c>
      <c r="D26" s="88" t="s">
        <v>907</v>
      </c>
      <c r="E26" s="138">
        <v>22</v>
      </c>
      <c r="F26" s="88" t="s">
        <v>743</v>
      </c>
      <c r="G26" s="138">
        <v>17</v>
      </c>
      <c r="H26" s="92" t="s">
        <v>419</v>
      </c>
      <c r="I26" s="138">
        <v>11</v>
      </c>
      <c r="J26" s="17" t="s">
        <v>27</v>
      </c>
      <c r="K26" s="138">
        <v>0</v>
      </c>
      <c r="L26" s="93">
        <f t="shared" si="0"/>
        <v>50</v>
      </c>
      <c r="M26" s="93">
        <f t="shared" si="1"/>
        <v>50</v>
      </c>
    </row>
    <row r="27" spans="1:13" x14ac:dyDescent="0.25">
      <c r="A27" s="87">
        <v>25</v>
      </c>
      <c r="B27" s="89" t="s">
        <v>519</v>
      </c>
      <c r="C27" s="145" t="s">
        <v>621</v>
      </c>
      <c r="D27" s="88" t="s">
        <v>27</v>
      </c>
      <c r="E27" s="138">
        <v>0</v>
      </c>
      <c r="F27" s="88" t="s">
        <v>734</v>
      </c>
      <c r="G27" s="138">
        <v>26</v>
      </c>
      <c r="H27" s="92" t="s">
        <v>401</v>
      </c>
      <c r="I27" s="138">
        <v>23</v>
      </c>
      <c r="J27" s="17" t="s">
        <v>27</v>
      </c>
      <c r="K27" s="138">
        <v>0</v>
      </c>
      <c r="L27" s="93">
        <f t="shared" si="0"/>
        <v>49</v>
      </c>
      <c r="M27" s="93">
        <f t="shared" si="1"/>
        <v>49</v>
      </c>
    </row>
    <row r="28" spans="1:13" x14ac:dyDescent="0.25">
      <c r="A28" s="87">
        <v>26</v>
      </c>
      <c r="B28" s="89" t="s">
        <v>518</v>
      </c>
      <c r="C28" s="145" t="s">
        <v>619</v>
      </c>
      <c r="D28" s="88" t="s">
        <v>27</v>
      </c>
      <c r="E28" s="138">
        <v>0</v>
      </c>
      <c r="F28" s="88" t="s">
        <v>740</v>
      </c>
      <c r="G28" s="138">
        <v>21</v>
      </c>
      <c r="H28" s="92" t="s">
        <v>400</v>
      </c>
      <c r="I28" s="138">
        <v>24</v>
      </c>
      <c r="J28" s="17" t="s">
        <v>27</v>
      </c>
      <c r="K28" s="138">
        <v>0</v>
      </c>
      <c r="L28" s="93">
        <f t="shared" si="0"/>
        <v>45</v>
      </c>
      <c r="M28" s="93">
        <f t="shared" si="1"/>
        <v>45</v>
      </c>
    </row>
    <row r="29" spans="1:13" x14ac:dyDescent="0.25">
      <c r="A29" s="87">
        <v>27</v>
      </c>
      <c r="B29" s="23" t="s">
        <v>128</v>
      </c>
      <c r="C29" s="144" t="s">
        <v>220</v>
      </c>
      <c r="D29" s="88" t="s">
        <v>27</v>
      </c>
      <c r="E29" s="138">
        <v>0</v>
      </c>
      <c r="F29" s="88" t="s">
        <v>739</v>
      </c>
      <c r="G29" s="134">
        <v>22</v>
      </c>
      <c r="H29" s="17" t="s">
        <v>27</v>
      </c>
      <c r="I29" s="138">
        <v>0</v>
      </c>
      <c r="J29" s="17" t="s">
        <v>403</v>
      </c>
      <c r="K29" s="134">
        <v>21</v>
      </c>
      <c r="L29" s="93">
        <f t="shared" si="0"/>
        <v>43</v>
      </c>
      <c r="M29" s="93">
        <f t="shared" si="1"/>
        <v>43</v>
      </c>
    </row>
    <row r="30" spans="1:13" x14ac:dyDescent="0.25">
      <c r="A30" s="87">
        <v>28</v>
      </c>
      <c r="B30" s="89" t="s">
        <v>523</v>
      </c>
      <c r="C30" s="145" t="s">
        <v>279</v>
      </c>
      <c r="D30" s="88" t="s">
        <v>27</v>
      </c>
      <c r="E30" s="138">
        <v>0</v>
      </c>
      <c r="F30" s="88" t="s">
        <v>737</v>
      </c>
      <c r="G30" s="138">
        <v>24</v>
      </c>
      <c r="H30" s="92" t="s">
        <v>406</v>
      </c>
      <c r="I30" s="138">
        <v>18</v>
      </c>
      <c r="J30" s="17" t="s">
        <v>27</v>
      </c>
      <c r="K30" s="138">
        <v>0</v>
      </c>
      <c r="L30" s="93">
        <f t="shared" si="0"/>
        <v>42</v>
      </c>
      <c r="M30" s="93">
        <f t="shared" si="1"/>
        <v>42</v>
      </c>
    </row>
    <row r="31" spans="1:13" x14ac:dyDescent="0.25">
      <c r="A31" s="87">
        <v>29</v>
      </c>
      <c r="B31" s="89" t="s">
        <v>719</v>
      </c>
      <c r="C31" s="145" t="s">
        <v>212</v>
      </c>
      <c r="D31" s="88" t="s">
        <v>27</v>
      </c>
      <c r="E31" s="138">
        <v>0</v>
      </c>
      <c r="F31" s="88" t="s">
        <v>727</v>
      </c>
      <c r="G31" s="133">
        <v>40</v>
      </c>
      <c r="H31" s="17" t="s">
        <v>27</v>
      </c>
      <c r="I31" s="138">
        <v>0</v>
      </c>
      <c r="J31" s="17" t="s">
        <v>27</v>
      </c>
      <c r="K31" s="138">
        <v>0</v>
      </c>
      <c r="L31" s="93">
        <f t="shared" si="0"/>
        <v>40</v>
      </c>
      <c r="M31" s="93">
        <f t="shared" si="1"/>
        <v>40</v>
      </c>
    </row>
    <row r="32" spans="1:13" x14ac:dyDescent="0.25">
      <c r="A32" s="87">
        <v>30</v>
      </c>
      <c r="B32" s="21" t="s">
        <v>746</v>
      </c>
      <c r="C32" s="147" t="s">
        <v>633</v>
      </c>
      <c r="D32" s="91" t="s">
        <v>903</v>
      </c>
      <c r="E32" s="133">
        <v>25</v>
      </c>
      <c r="F32" s="91" t="s">
        <v>747</v>
      </c>
      <c r="G32" s="133">
        <v>15</v>
      </c>
      <c r="H32" s="88" t="s">
        <v>27</v>
      </c>
      <c r="I32" s="138">
        <v>0</v>
      </c>
      <c r="J32" s="17" t="s">
        <v>27</v>
      </c>
      <c r="K32" s="138">
        <v>0</v>
      </c>
      <c r="L32" s="93">
        <f t="shared" si="0"/>
        <v>40</v>
      </c>
      <c r="M32" s="93">
        <f t="shared" si="1"/>
        <v>40</v>
      </c>
    </row>
    <row r="33" spans="1:13" x14ac:dyDescent="0.25">
      <c r="A33" s="87">
        <v>31</v>
      </c>
      <c r="B33" s="21" t="s">
        <v>521</v>
      </c>
      <c r="C33" s="145" t="s">
        <v>622</v>
      </c>
      <c r="D33" s="88" t="s">
        <v>27</v>
      </c>
      <c r="E33" s="138">
        <v>0</v>
      </c>
      <c r="F33" s="88" t="s">
        <v>742</v>
      </c>
      <c r="G33" s="138">
        <v>19</v>
      </c>
      <c r="H33" s="92" t="s">
        <v>404</v>
      </c>
      <c r="I33" s="138">
        <v>20</v>
      </c>
      <c r="J33" s="17" t="s">
        <v>27</v>
      </c>
      <c r="K33" s="138">
        <v>0</v>
      </c>
      <c r="L33" s="93">
        <f t="shared" si="0"/>
        <v>39</v>
      </c>
      <c r="M33" s="93">
        <f t="shared" si="1"/>
        <v>39</v>
      </c>
    </row>
    <row r="34" spans="1:13" x14ac:dyDescent="0.25">
      <c r="A34" s="87">
        <v>32</v>
      </c>
      <c r="B34" s="89" t="s">
        <v>893</v>
      </c>
      <c r="C34" s="145" t="s">
        <v>222</v>
      </c>
      <c r="D34" s="91" t="s">
        <v>894</v>
      </c>
      <c r="E34" s="133">
        <v>34</v>
      </c>
      <c r="F34" s="88" t="s">
        <v>27</v>
      </c>
      <c r="G34" s="138">
        <v>0</v>
      </c>
      <c r="H34" s="88" t="s">
        <v>27</v>
      </c>
      <c r="I34" s="138">
        <v>0</v>
      </c>
      <c r="J34" s="17" t="s">
        <v>27</v>
      </c>
      <c r="K34" s="138">
        <v>0</v>
      </c>
      <c r="L34" s="93">
        <f t="shared" si="0"/>
        <v>34</v>
      </c>
      <c r="M34" s="93">
        <f t="shared" si="1"/>
        <v>34</v>
      </c>
    </row>
    <row r="35" spans="1:13" x14ac:dyDescent="0.25">
      <c r="A35" s="87">
        <v>33</v>
      </c>
      <c r="B35" s="23" t="s">
        <v>143</v>
      </c>
      <c r="C35" s="144" t="s">
        <v>234</v>
      </c>
      <c r="D35" s="88" t="s">
        <v>920</v>
      </c>
      <c r="E35" s="138">
        <v>14</v>
      </c>
      <c r="F35" s="88" t="s">
        <v>27</v>
      </c>
      <c r="G35" s="138">
        <v>0</v>
      </c>
      <c r="H35" s="92" t="s">
        <v>414</v>
      </c>
      <c r="I35" s="138">
        <v>14</v>
      </c>
      <c r="J35" s="17" t="s">
        <v>427</v>
      </c>
      <c r="K35" s="134">
        <v>5</v>
      </c>
      <c r="L35" s="93">
        <f t="shared" ref="L35:L66" si="2">E35+K35+I35+G35</f>
        <v>33</v>
      </c>
      <c r="M35" s="93">
        <f t="shared" ref="M35:M66" si="3">L35-MIN(E35,K35,I35,G35)</f>
        <v>33</v>
      </c>
    </row>
    <row r="36" spans="1:13" x14ac:dyDescent="0.25">
      <c r="A36" s="87">
        <v>34</v>
      </c>
      <c r="B36" s="89" t="s">
        <v>300</v>
      </c>
      <c r="C36" s="145" t="s">
        <v>943</v>
      </c>
      <c r="D36" s="91" t="s">
        <v>895</v>
      </c>
      <c r="E36" s="133">
        <v>33</v>
      </c>
      <c r="F36" s="88" t="s">
        <v>27</v>
      </c>
      <c r="G36" s="138">
        <v>0</v>
      </c>
      <c r="H36" s="17" t="s">
        <v>27</v>
      </c>
      <c r="I36" s="138">
        <v>0</v>
      </c>
      <c r="J36" s="17" t="s">
        <v>27</v>
      </c>
      <c r="K36" s="138">
        <v>0</v>
      </c>
      <c r="L36" s="93">
        <f t="shared" si="2"/>
        <v>33</v>
      </c>
      <c r="M36" s="93">
        <f t="shared" si="3"/>
        <v>33</v>
      </c>
    </row>
    <row r="37" spans="1:13" x14ac:dyDescent="0.25">
      <c r="A37" s="87">
        <v>35</v>
      </c>
      <c r="B37" s="89" t="s">
        <v>653</v>
      </c>
      <c r="C37" s="145" t="s">
        <v>654</v>
      </c>
      <c r="D37" s="88" t="s">
        <v>27</v>
      </c>
      <c r="E37" s="138">
        <v>0</v>
      </c>
      <c r="F37" s="88" t="s">
        <v>741</v>
      </c>
      <c r="G37" s="138">
        <v>20</v>
      </c>
      <c r="H37" s="92" t="s">
        <v>418</v>
      </c>
      <c r="I37" s="138">
        <v>12</v>
      </c>
      <c r="J37" s="17" t="s">
        <v>27</v>
      </c>
      <c r="K37" s="138">
        <v>0</v>
      </c>
      <c r="L37" s="93">
        <f t="shared" si="2"/>
        <v>32</v>
      </c>
      <c r="M37" s="93">
        <f t="shared" si="3"/>
        <v>32</v>
      </c>
    </row>
    <row r="38" spans="1:13" x14ac:dyDescent="0.25">
      <c r="A38" s="87">
        <v>36</v>
      </c>
      <c r="B38" s="89" t="s">
        <v>725</v>
      </c>
      <c r="C38" s="147" t="s">
        <v>633</v>
      </c>
      <c r="D38" s="88" t="s">
        <v>27</v>
      </c>
      <c r="E38" s="138">
        <v>0</v>
      </c>
      <c r="F38" s="91" t="s">
        <v>726</v>
      </c>
      <c r="G38" s="133">
        <v>32</v>
      </c>
      <c r="H38" s="88" t="s">
        <v>27</v>
      </c>
      <c r="I38" s="138">
        <v>0</v>
      </c>
      <c r="J38" s="17" t="s">
        <v>27</v>
      </c>
      <c r="K38" s="138">
        <v>0</v>
      </c>
      <c r="L38" s="93">
        <f t="shared" si="2"/>
        <v>32</v>
      </c>
      <c r="M38" s="93">
        <f t="shared" si="3"/>
        <v>32</v>
      </c>
    </row>
    <row r="39" spans="1:13" x14ac:dyDescent="0.25">
      <c r="A39" s="87">
        <v>37</v>
      </c>
      <c r="B39" s="89" t="s">
        <v>728</v>
      </c>
      <c r="C39" s="145" t="s">
        <v>304</v>
      </c>
      <c r="D39" s="88" t="s">
        <v>27</v>
      </c>
      <c r="E39" s="138">
        <v>0</v>
      </c>
      <c r="F39" s="91" t="s">
        <v>729</v>
      </c>
      <c r="G39" s="133">
        <v>31</v>
      </c>
      <c r="H39" s="88" t="s">
        <v>27</v>
      </c>
      <c r="I39" s="138">
        <v>0</v>
      </c>
      <c r="J39" s="17" t="s">
        <v>27</v>
      </c>
      <c r="K39" s="138">
        <v>0</v>
      </c>
      <c r="L39" s="93">
        <f t="shared" si="2"/>
        <v>31</v>
      </c>
      <c r="M39" s="93">
        <f t="shared" si="3"/>
        <v>31</v>
      </c>
    </row>
    <row r="40" spans="1:13" x14ac:dyDescent="0.25">
      <c r="A40" s="87">
        <v>38</v>
      </c>
      <c r="B40" s="89" t="s">
        <v>750</v>
      </c>
      <c r="C40" s="145" t="s">
        <v>779</v>
      </c>
      <c r="D40" s="91" t="s">
        <v>916</v>
      </c>
      <c r="E40" s="133">
        <v>17</v>
      </c>
      <c r="F40" s="91" t="s">
        <v>751</v>
      </c>
      <c r="G40" s="133">
        <v>13</v>
      </c>
      <c r="H40" s="88" t="s">
        <v>27</v>
      </c>
      <c r="I40" s="138">
        <v>0</v>
      </c>
      <c r="J40" s="17" t="s">
        <v>27</v>
      </c>
      <c r="K40" s="138">
        <v>0</v>
      </c>
      <c r="L40" s="93">
        <f t="shared" si="2"/>
        <v>30</v>
      </c>
      <c r="M40" s="93">
        <f t="shared" si="3"/>
        <v>30</v>
      </c>
    </row>
    <row r="41" spans="1:13" x14ac:dyDescent="0.25">
      <c r="A41" s="87">
        <v>39</v>
      </c>
      <c r="B41" s="89" t="s">
        <v>347</v>
      </c>
      <c r="C41" s="145" t="s">
        <v>348</v>
      </c>
      <c r="D41" s="91" t="s">
        <v>897</v>
      </c>
      <c r="E41" s="133">
        <v>30</v>
      </c>
      <c r="F41" s="88" t="s">
        <v>27</v>
      </c>
      <c r="G41" s="138">
        <v>0</v>
      </c>
      <c r="H41" s="88" t="s">
        <v>27</v>
      </c>
      <c r="I41" s="138">
        <v>0</v>
      </c>
      <c r="J41" s="17" t="s">
        <v>27</v>
      </c>
      <c r="K41" s="138">
        <v>0</v>
      </c>
      <c r="L41" s="93">
        <f t="shared" si="2"/>
        <v>30</v>
      </c>
      <c r="M41" s="93">
        <f t="shared" si="3"/>
        <v>30</v>
      </c>
    </row>
    <row r="42" spans="1:13" x14ac:dyDescent="0.25">
      <c r="A42" s="87">
        <v>40</v>
      </c>
      <c r="B42" s="89" t="s">
        <v>898</v>
      </c>
      <c r="C42" s="145" t="s">
        <v>651</v>
      </c>
      <c r="D42" s="91" t="s">
        <v>899</v>
      </c>
      <c r="E42" s="133">
        <v>29</v>
      </c>
      <c r="F42" s="88" t="s">
        <v>27</v>
      </c>
      <c r="G42" s="138">
        <v>0</v>
      </c>
      <c r="H42" s="17" t="s">
        <v>27</v>
      </c>
      <c r="I42" s="138">
        <v>0</v>
      </c>
      <c r="J42" s="17" t="s">
        <v>27</v>
      </c>
      <c r="K42" s="138">
        <v>0</v>
      </c>
      <c r="L42" s="93">
        <f t="shared" si="2"/>
        <v>29</v>
      </c>
      <c r="M42" s="93">
        <f t="shared" si="3"/>
        <v>29</v>
      </c>
    </row>
    <row r="43" spans="1:13" x14ac:dyDescent="0.25">
      <c r="A43" s="87">
        <v>41</v>
      </c>
      <c r="B43" s="89" t="s">
        <v>752</v>
      </c>
      <c r="C43" s="145" t="s">
        <v>780</v>
      </c>
      <c r="D43" s="91" t="s">
        <v>917</v>
      </c>
      <c r="E43" s="133">
        <v>16</v>
      </c>
      <c r="F43" s="91" t="s">
        <v>753</v>
      </c>
      <c r="G43" s="133">
        <v>12</v>
      </c>
      <c r="H43" s="17" t="s">
        <v>27</v>
      </c>
      <c r="I43" s="138">
        <v>0</v>
      </c>
      <c r="J43" s="17" t="s">
        <v>27</v>
      </c>
      <c r="K43" s="138">
        <v>0</v>
      </c>
      <c r="L43" s="93">
        <f t="shared" si="2"/>
        <v>28</v>
      </c>
      <c r="M43" s="93">
        <f t="shared" si="3"/>
        <v>28</v>
      </c>
    </row>
    <row r="44" spans="1:13" x14ac:dyDescent="0.25">
      <c r="A44" s="87">
        <v>42</v>
      </c>
      <c r="B44" s="23" t="s">
        <v>127</v>
      </c>
      <c r="C44" s="144" t="s">
        <v>227</v>
      </c>
      <c r="D44" s="88" t="s">
        <v>27</v>
      </c>
      <c r="E44" s="138">
        <v>0</v>
      </c>
      <c r="F44" s="88" t="s">
        <v>27</v>
      </c>
      <c r="G44" s="138">
        <v>0</v>
      </c>
      <c r="H44" s="92" t="s">
        <v>397</v>
      </c>
      <c r="I44" s="138">
        <v>27</v>
      </c>
      <c r="J44" s="17" t="s">
        <v>27</v>
      </c>
      <c r="K44" s="138">
        <v>0</v>
      </c>
      <c r="L44" s="93">
        <f t="shared" si="2"/>
        <v>27</v>
      </c>
      <c r="M44" s="93">
        <f t="shared" si="3"/>
        <v>27</v>
      </c>
    </row>
    <row r="45" spans="1:13" x14ac:dyDescent="0.25">
      <c r="A45" s="87">
        <v>43</v>
      </c>
      <c r="B45" s="23" t="s">
        <v>125</v>
      </c>
      <c r="C45" s="144" t="s">
        <v>215</v>
      </c>
      <c r="D45" s="88" t="s">
        <v>27</v>
      </c>
      <c r="E45" s="138">
        <v>0</v>
      </c>
      <c r="F45" s="88" t="s">
        <v>27</v>
      </c>
      <c r="G45" s="138">
        <v>0</v>
      </c>
      <c r="H45" s="88" t="s">
        <v>27</v>
      </c>
      <c r="I45" s="138">
        <v>0</v>
      </c>
      <c r="J45" s="17" t="s">
        <v>397</v>
      </c>
      <c r="K45" s="134">
        <v>27</v>
      </c>
      <c r="L45" s="93">
        <f t="shared" si="2"/>
        <v>27</v>
      </c>
      <c r="M45" s="93">
        <f t="shared" si="3"/>
        <v>27</v>
      </c>
    </row>
    <row r="46" spans="1:13" x14ac:dyDescent="0.25">
      <c r="A46" s="87">
        <v>44</v>
      </c>
      <c r="B46" s="89" t="s">
        <v>735</v>
      </c>
      <c r="C46" s="145" t="s">
        <v>778</v>
      </c>
      <c r="D46" s="88" t="s">
        <v>27</v>
      </c>
      <c r="E46" s="138">
        <v>0</v>
      </c>
      <c r="F46" s="91" t="s">
        <v>736</v>
      </c>
      <c r="G46" s="133">
        <v>25</v>
      </c>
      <c r="H46" s="88" t="s">
        <v>27</v>
      </c>
      <c r="I46" s="138">
        <v>0</v>
      </c>
      <c r="J46" s="17" t="s">
        <v>27</v>
      </c>
      <c r="K46" s="138">
        <v>0</v>
      </c>
      <c r="L46" s="93">
        <f t="shared" si="2"/>
        <v>25</v>
      </c>
      <c r="M46" s="93">
        <f t="shared" si="3"/>
        <v>25</v>
      </c>
    </row>
    <row r="47" spans="1:13" x14ac:dyDescent="0.25">
      <c r="A47" s="87">
        <v>45</v>
      </c>
      <c r="B47" s="89" t="s">
        <v>944</v>
      </c>
      <c r="C47" s="145" t="s">
        <v>330</v>
      </c>
      <c r="D47" s="91" t="s">
        <v>904</v>
      </c>
      <c r="E47" s="133">
        <v>24</v>
      </c>
      <c r="F47" s="88" t="s">
        <v>27</v>
      </c>
      <c r="G47" s="138">
        <v>0</v>
      </c>
      <c r="H47" s="88" t="s">
        <v>27</v>
      </c>
      <c r="I47" s="138">
        <v>0</v>
      </c>
      <c r="J47" s="17" t="s">
        <v>27</v>
      </c>
      <c r="K47" s="138">
        <v>0</v>
      </c>
      <c r="L47" s="93">
        <f t="shared" si="2"/>
        <v>24</v>
      </c>
      <c r="M47" s="93">
        <f t="shared" si="3"/>
        <v>24</v>
      </c>
    </row>
    <row r="48" spans="1:13" x14ac:dyDescent="0.25">
      <c r="A48" s="87">
        <v>46</v>
      </c>
      <c r="B48" s="21" t="s">
        <v>905</v>
      </c>
      <c r="C48" s="145" t="s">
        <v>945</v>
      </c>
      <c r="D48" s="91" t="s">
        <v>906</v>
      </c>
      <c r="E48" s="133">
        <v>23</v>
      </c>
      <c r="F48" s="88" t="s">
        <v>27</v>
      </c>
      <c r="G48" s="138">
        <v>0</v>
      </c>
      <c r="H48" s="88" t="s">
        <v>27</v>
      </c>
      <c r="I48" s="138">
        <v>0</v>
      </c>
      <c r="J48" s="17" t="s">
        <v>27</v>
      </c>
      <c r="K48" s="138">
        <v>0</v>
      </c>
      <c r="L48" s="93">
        <f t="shared" si="2"/>
        <v>23</v>
      </c>
      <c r="M48" s="93">
        <f t="shared" si="3"/>
        <v>23</v>
      </c>
    </row>
    <row r="49" spans="1:13" x14ac:dyDescent="0.25">
      <c r="A49" s="87">
        <v>47</v>
      </c>
      <c r="B49" s="89" t="s">
        <v>908</v>
      </c>
      <c r="C49" s="145"/>
      <c r="D49" s="91" t="s">
        <v>909</v>
      </c>
      <c r="E49" s="133">
        <v>21</v>
      </c>
      <c r="F49" s="88" t="s">
        <v>27</v>
      </c>
      <c r="G49" s="138">
        <v>0</v>
      </c>
      <c r="H49" s="17" t="s">
        <v>27</v>
      </c>
      <c r="I49" s="138">
        <v>0</v>
      </c>
      <c r="J49" s="17" t="s">
        <v>27</v>
      </c>
      <c r="K49" s="138">
        <v>0</v>
      </c>
      <c r="L49" s="93">
        <f t="shared" si="2"/>
        <v>21</v>
      </c>
      <c r="M49" s="93">
        <f t="shared" si="3"/>
        <v>21</v>
      </c>
    </row>
    <row r="50" spans="1:13" x14ac:dyDescent="0.25">
      <c r="A50" s="87">
        <v>48</v>
      </c>
      <c r="B50" s="89" t="s">
        <v>429</v>
      </c>
      <c r="C50" s="145" t="s">
        <v>431</v>
      </c>
      <c r="D50" s="88" t="s">
        <v>27</v>
      </c>
      <c r="E50" s="138">
        <v>0</v>
      </c>
      <c r="F50" s="88" t="s">
        <v>27</v>
      </c>
      <c r="G50" s="138">
        <v>0</v>
      </c>
      <c r="H50" s="92" t="s">
        <v>409</v>
      </c>
      <c r="I50" s="138">
        <v>17</v>
      </c>
      <c r="J50" s="17" t="s">
        <v>430</v>
      </c>
      <c r="K50" s="134">
        <v>3</v>
      </c>
      <c r="L50" s="93">
        <f t="shared" si="2"/>
        <v>20</v>
      </c>
      <c r="M50" s="93">
        <f t="shared" si="3"/>
        <v>20</v>
      </c>
    </row>
    <row r="51" spans="1:13" x14ac:dyDescent="0.25">
      <c r="A51" s="87">
        <v>49</v>
      </c>
      <c r="B51" s="89" t="s">
        <v>910</v>
      </c>
      <c r="C51" s="145" t="s">
        <v>422</v>
      </c>
      <c r="D51" s="91" t="s">
        <v>911</v>
      </c>
      <c r="E51" s="133">
        <v>20</v>
      </c>
      <c r="F51" s="88" t="s">
        <v>27</v>
      </c>
      <c r="G51" s="138">
        <v>0</v>
      </c>
      <c r="H51" s="88" t="s">
        <v>27</v>
      </c>
      <c r="I51" s="138">
        <v>0</v>
      </c>
      <c r="J51" s="17" t="s">
        <v>27</v>
      </c>
      <c r="K51" s="138">
        <v>0</v>
      </c>
      <c r="L51" s="93">
        <f t="shared" si="2"/>
        <v>20</v>
      </c>
      <c r="M51" s="93">
        <f t="shared" si="3"/>
        <v>20</v>
      </c>
    </row>
    <row r="52" spans="1:13" x14ac:dyDescent="0.25">
      <c r="A52" s="87">
        <v>50</v>
      </c>
      <c r="B52" s="23" t="s">
        <v>134</v>
      </c>
      <c r="C52" s="144" t="s">
        <v>233</v>
      </c>
      <c r="D52" s="88" t="s">
        <v>27</v>
      </c>
      <c r="E52" s="138">
        <v>0</v>
      </c>
      <c r="F52" s="88" t="s">
        <v>27</v>
      </c>
      <c r="G52" s="138">
        <v>0</v>
      </c>
      <c r="H52" s="88" t="s">
        <v>27</v>
      </c>
      <c r="I52" s="138">
        <v>0</v>
      </c>
      <c r="J52" s="17" t="s">
        <v>405</v>
      </c>
      <c r="K52" s="134">
        <v>19</v>
      </c>
      <c r="L52" s="93">
        <f t="shared" si="2"/>
        <v>19</v>
      </c>
      <c r="M52" s="93">
        <f t="shared" si="3"/>
        <v>19</v>
      </c>
    </row>
    <row r="53" spans="1:13" x14ac:dyDescent="0.25">
      <c r="A53" s="87">
        <v>51</v>
      </c>
      <c r="B53" s="23" t="s">
        <v>144</v>
      </c>
      <c r="C53" s="144" t="s">
        <v>238</v>
      </c>
      <c r="D53" s="88" t="s">
        <v>27</v>
      </c>
      <c r="E53" s="138">
        <v>0</v>
      </c>
      <c r="F53" s="88" t="s">
        <v>27</v>
      </c>
      <c r="G53" s="138">
        <v>0</v>
      </c>
      <c r="H53" s="58" t="s">
        <v>413</v>
      </c>
      <c r="I53" s="138">
        <v>15</v>
      </c>
      <c r="J53" s="17" t="s">
        <v>428</v>
      </c>
      <c r="K53" s="134">
        <v>4</v>
      </c>
      <c r="L53" s="93">
        <f t="shared" si="2"/>
        <v>19</v>
      </c>
      <c r="M53" s="93">
        <f t="shared" si="3"/>
        <v>19</v>
      </c>
    </row>
    <row r="54" spans="1:13" x14ac:dyDescent="0.25">
      <c r="A54" s="87">
        <v>52</v>
      </c>
      <c r="B54" s="89" t="s">
        <v>522</v>
      </c>
      <c r="C54" s="145" t="s">
        <v>623</v>
      </c>
      <c r="D54" s="88" t="s">
        <v>27</v>
      </c>
      <c r="E54" s="138">
        <v>0</v>
      </c>
      <c r="F54" s="88" t="s">
        <v>27</v>
      </c>
      <c r="G54" s="138">
        <v>0</v>
      </c>
      <c r="H54" s="92" t="s">
        <v>405</v>
      </c>
      <c r="I54" s="138">
        <v>19</v>
      </c>
      <c r="J54" s="17" t="s">
        <v>27</v>
      </c>
      <c r="K54" s="138">
        <v>0</v>
      </c>
      <c r="L54" s="93">
        <f t="shared" si="2"/>
        <v>19</v>
      </c>
      <c r="M54" s="93">
        <f t="shared" si="3"/>
        <v>19</v>
      </c>
    </row>
    <row r="55" spans="1:13" x14ac:dyDescent="0.25">
      <c r="A55" s="87">
        <v>53</v>
      </c>
      <c r="B55" s="21" t="s">
        <v>912</v>
      </c>
      <c r="C55" s="145" t="s">
        <v>946</v>
      </c>
      <c r="D55" s="91" t="s">
        <v>913</v>
      </c>
      <c r="E55" s="133">
        <v>19</v>
      </c>
      <c r="F55" s="88" t="s">
        <v>27</v>
      </c>
      <c r="G55" s="138">
        <v>0</v>
      </c>
      <c r="H55" s="88" t="s">
        <v>27</v>
      </c>
      <c r="I55" s="138">
        <v>0</v>
      </c>
      <c r="J55" s="17" t="s">
        <v>27</v>
      </c>
      <c r="K55" s="138">
        <v>0</v>
      </c>
      <c r="L55" s="93">
        <f t="shared" si="2"/>
        <v>19</v>
      </c>
      <c r="M55" s="93">
        <f t="shared" si="3"/>
        <v>19</v>
      </c>
    </row>
    <row r="56" spans="1:13" x14ac:dyDescent="0.25">
      <c r="A56" s="87">
        <v>54</v>
      </c>
      <c r="B56" s="23" t="s">
        <v>130</v>
      </c>
      <c r="C56" s="144" t="s">
        <v>223</v>
      </c>
      <c r="D56" s="88" t="s">
        <v>27</v>
      </c>
      <c r="E56" s="138">
        <v>0</v>
      </c>
      <c r="F56" s="88" t="s">
        <v>27</v>
      </c>
      <c r="G56" s="138">
        <v>0</v>
      </c>
      <c r="H56" s="88" t="s">
        <v>27</v>
      </c>
      <c r="I56" s="138">
        <v>0</v>
      </c>
      <c r="J56" s="17" t="s">
        <v>406</v>
      </c>
      <c r="K56" s="134">
        <v>18</v>
      </c>
      <c r="L56" s="93">
        <f t="shared" si="2"/>
        <v>18</v>
      </c>
      <c r="M56" s="93">
        <f t="shared" si="3"/>
        <v>18</v>
      </c>
    </row>
    <row r="57" spans="1:13" x14ac:dyDescent="0.25">
      <c r="A57" s="87">
        <v>55</v>
      </c>
      <c r="B57" s="89" t="s">
        <v>914</v>
      </c>
      <c r="C57" s="145" t="s">
        <v>947</v>
      </c>
      <c r="D57" s="91" t="s">
        <v>915</v>
      </c>
      <c r="E57" s="133">
        <v>18</v>
      </c>
      <c r="F57" s="88" t="s">
        <v>27</v>
      </c>
      <c r="G57" s="138">
        <v>0</v>
      </c>
      <c r="H57" s="17" t="s">
        <v>27</v>
      </c>
      <c r="I57" s="138">
        <v>0</v>
      </c>
      <c r="J57" s="17" t="s">
        <v>27</v>
      </c>
      <c r="K57" s="138">
        <v>0</v>
      </c>
      <c r="L57" s="93">
        <f t="shared" si="2"/>
        <v>18</v>
      </c>
      <c r="M57" s="93">
        <f t="shared" si="3"/>
        <v>18</v>
      </c>
    </row>
    <row r="58" spans="1:13" x14ac:dyDescent="0.25">
      <c r="A58" s="87">
        <v>56</v>
      </c>
      <c r="B58" s="21" t="s">
        <v>407</v>
      </c>
      <c r="C58" s="146" t="s">
        <v>408</v>
      </c>
      <c r="D58" s="88" t="s">
        <v>27</v>
      </c>
      <c r="E58" s="138">
        <v>0</v>
      </c>
      <c r="F58" s="88" t="s">
        <v>27</v>
      </c>
      <c r="G58" s="138">
        <v>0</v>
      </c>
      <c r="H58" s="17" t="s">
        <v>27</v>
      </c>
      <c r="I58" s="138">
        <v>0</v>
      </c>
      <c r="J58" s="17" t="s">
        <v>409</v>
      </c>
      <c r="K58" s="134">
        <v>17</v>
      </c>
      <c r="L58" s="93">
        <f t="shared" si="2"/>
        <v>17</v>
      </c>
      <c r="M58" s="93">
        <f t="shared" si="3"/>
        <v>17</v>
      </c>
    </row>
    <row r="59" spans="1:13" x14ac:dyDescent="0.25">
      <c r="A59" s="87">
        <v>57</v>
      </c>
      <c r="B59" s="89" t="s">
        <v>366</v>
      </c>
      <c r="C59" s="64" t="s">
        <v>367</v>
      </c>
      <c r="D59" s="88" t="s">
        <v>27</v>
      </c>
      <c r="E59" s="138">
        <v>0</v>
      </c>
      <c r="F59" s="88" t="s">
        <v>27</v>
      </c>
      <c r="G59" s="138">
        <v>0</v>
      </c>
      <c r="H59" s="17" t="s">
        <v>27</v>
      </c>
      <c r="I59" s="138">
        <v>0</v>
      </c>
      <c r="J59" s="17" t="s">
        <v>410</v>
      </c>
      <c r="K59" s="134">
        <v>16</v>
      </c>
      <c r="L59" s="93">
        <f t="shared" si="2"/>
        <v>16</v>
      </c>
      <c r="M59" s="93">
        <f t="shared" si="3"/>
        <v>16</v>
      </c>
    </row>
    <row r="60" spans="1:13" x14ac:dyDescent="0.25">
      <c r="A60" s="87">
        <v>58</v>
      </c>
      <c r="B60" s="21" t="s">
        <v>524</v>
      </c>
      <c r="C60" s="145" t="s">
        <v>624</v>
      </c>
      <c r="D60" s="88" t="s">
        <v>27</v>
      </c>
      <c r="E60" s="138">
        <v>0</v>
      </c>
      <c r="F60" s="88" t="s">
        <v>27</v>
      </c>
      <c r="G60" s="138">
        <v>0</v>
      </c>
      <c r="H60" s="92" t="s">
        <v>410</v>
      </c>
      <c r="I60" s="138">
        <v>16</v>
      </c>
      <c r="J60" s="17" t="s">
        <v>27</v>
      </c>
      <c r="K60" s="138">
        <v>0</v>
      </c>
      <c r="L60" s="93">
        <f t="shared" si="2"/>
        <v>16</v>
      </c>
      <c r="M60" s="93">
        <f t="shared" si="3"/>
        <v>16</v>
      </c>
    </row>
    <row r="61" spans="1:13" x14ac:dyDescent="0.25">
      <c r="A61" s="87">
        <v>59</v>
      </c>
      <c r="B61" s="89" t="s">
        <v>744</v>
      </c>
      <c r="C61" s="147" t="s">
        <v>633</v>
      </c>
      <c r="D61" s="88" t="s">
        <v>27</v>
      </c>
      <c r="E61" s="138">
        <v>0</v>
      </c>
      <c r="F61" s="91" t="s">
        <v>745</v>
      </c>
      <c r="G61" s="133">
        <v>16</v>
      </c>
      <c r="H61" s="88" t="s">
        <v>27</v>
      </c>
      <c r="I61" s="138">
        <v>0</v>
      </c>
      <c r="J61" s="17" t="s">
        <v>27</v>
      </c>
      <c r="K61" s="138">
        <v>0</v>
      </c>
      <c r="L61" s="93">
        <f t="shared" si="2"/>
        <v>16</v>
      </c>
      <c r="M61" s="93">
        <f t="shared" si="3"/>
        <v>16</v>
      </c>
    </row>
    <row r="62" spans="1:13" x14ac:dyDescent="0.25">
      <c r="A62" s="87">
        <v>60</v>
      </c>
      <c r="B62" s="21" t="s">
        <v>918</v>
      </c>
      <c r="C62" s="145" t="s">
        <v>948</v>
      </c>
      <c r="D62" s="91" t="s">
        <v>919</v>
      </c>
      <c r="E62" s="133">
        <v>15</v>
      </c>
      <c r="F62" s="88" t="s">
        <v>27</v>
      </c>
      <c r="G62" s="138">
        <v>0</v>
      </c>
      <c r="H62" s="17" t="s">
        <v>27</v>
      </c>
      <c r="I62" s="138">
        <v>0</v>
      </c>
      <c r="J62" s="17" t="s">
        <v>27</v>
      </c>
      <c r="K62" s="138">
        <v>0</v>
      </c>
      <c r="L62" s="93">
        <f t="shared" si="2"/>
        <v>15</v>
      </c>
      <c r="M62" s="93">
        <f t="shared" si="3"/>
        <v>15</v>
      </c>
    </row>
    <row r="63" spans="1:13" x14ac:dyDescent="0.25">
      <c r="A63" s="87">
        <v>61</v>
      </c>
      <c r="B63" s="23" t="s">
        <v>129</v>
      </c>
      <c r="C63" s="144" t="s">
        <v>228</v>
      </c>
      <c r="D63" s="88" t="s">
        <v>27</v>
      </c>
      <c r="E63" s="138">
        <v>0</v>
      </c>
      <c r="F63" s="88" t="s">
        <v>27</v>
      </c>
      <c r="G63" s="138">
        <v>0</v>
      </c>
      <c r="H63" s="88" t="s">
        <v>27</v>
      </c>
      <c r="I63" s="138">
        <v>0</v>
      </c>
      <c r="J63" s="17" t="s">
        <v>414</v>
      </c>
      <c r="K63" s="134">
        <v>14</v>
      </c>
      <c r="L63" s="93">
        <f t="shared" si="2"/>
        <v>14</v>
      </c>
      <c r="M63" s="93">
        <f t="shared" si="3"/>
        <v>14</v>
      </c>
    </row>
    <row r="64" spans="1:13" x14ac:dyDescent="0.25">
      <c r="A64" s="87">
        <v>62</v>
      </c>
      <c r="B64" s="21" t="s">
        <v>748</v>
      </c>
      <c r="C64" s="147" t="s">
        <v>633</v>
      </c>
      <c r="D64" s="88" t="s">
        <v>27</v>
      </c>
      <c r="E64" s="138">
        <v>0</v>
      </c>
      <c r="F64" s="91" t="s">
        <v>749</v>
      </c>
      <c r="G64" s="133">
        <v>14</v>
      </c>
      <c r="H64" s="17" t="s">
        <v>27</v>
      </c>
      <c r="I64" s="138">
        <v>0</v>
      </c>
      <c r="J64" s="17" t="s">
        <v>27</v>
      </c>
      <c r="K64" s="138">
        <v>0</v>
      </c>
      <c r="L64" s="93">
        <f t="shared" si="2"/>
        <v>14</v>
      </c>
      <c r="M64" s="93">
        <f t="shared" si="3"/>
        <v>14</v>
      </c>
    </row>
    <row r="65" spans="1:13" x14ac:dyDescent="0.25">
      <c r="A65" s="87">
        <v>63</v>
      </c>
      <c r="B65" s="89" t="s">
        <v>530</v>
      </c>
      <c r="C65" s="145" t="s">
        <v>629</v>
      </c>
      <c r="D65" s="88" t="s">
        <v>927</v>
      </c>
      <c r="E65" s="138">
        <v>8</v>
      </c>
      <c r="F65" s="88" t="s">
        <v>27</v>
      </c>
      <c r="G65" s="138">
        <v>0</v>
      </c>
      <c r="H65" s="92" t="s">
        <v>426</v>
      </c>
      <c r="I65" s="138">
        <v>6</v>
      </c>
      <c r="J65" s="88" t="s">
        <v>27</v>
      </c>
      <c r="K65" s="138">
        <v>0</v>
      </c>
      <c r="L65" s="93">
        <f t="shared" si="2"/>
        <v>14</v>
      </c>
      <c r="M65" s="93">
        <f t="shared" si="3"/>
        <v>14</v>
      </c>
    </row>
    <row r="66" spans="1:13" x14ac:dyDescent="0.25">
      <c r="A66" s="87">
        <v>64</v>
      </c>
      <c r="B66" s="21" t="s">
        <v>415</v>
      </c>
      <c r="C66" s="146" t="s">
        <v>416</v>
      </c>
      <c r="D66" s="88" t="s">
        <v>27</v>
      </c>
      <c r="E66" s="138">
        <v>0</v>
      </c>
      <c r="F66" s="88" t="s">
        <v>27</v>
      </c>
      <c r="G66" s="138">
        <v>0</v>
      </c>
      <c r="H66" s="17" t="s">
        <v>27</v>
      </c>
      <c r="I66" s="138">
        <v>0</v>
      </c>
      <c r="J66" s="17" t="s">
        <v>417</v>
      </c>
      <c r="K66" s="134">
        <v>13</v>
      </c>
      <c r="L66" s="93">
        <f t="shared" si="2"/>
        <v>13</v>
      </c>
      <c r="M66" s="93">
        <f t="shared" si="3"/>
        <v>13</v>
      </c>
    </row>
    <row r="67" spans="1:13" x14ac:dyDescent="0.25">
      <c r="A67" s="87">
        <v>65</v>
      </c>
      <c r="B67" s="21" t="s">
        <v>525</v>
      </c>
      <c r="C67" s="145" t="s">
        <v>625</v>
      </c>
      <c r="D67" s="88" t="s">
        <v>27</v>
      </c>
      <c r="E67" s="138">
        <v>0</v>
      </c>
      <c r="F67" s="88" t="s">
        <v>27</v>
      </c>
      <c r="G67" s="138">
        <v>0</v>
      </c>
      <c r="H67" s="92" t="s">
        <v>417</v>
      </c>
      <c r="I67" s="138">
        <v>13</v>
      </c>
      <c r="J67" s="17" t="s">
        <v>27</v>
      </c>
      <c r="K67" s="138">
        <v>0</v>
      </c>
      <c r="L67" s="93">
        <f t="shared" ref="L67:L98" si="4">E67+K67+I67+G67</f>
        <v>13</v>
      </c>
      <c r="M67" s="93">
        <f t="shared" ref="M67:M98" si="5">L67-MIN(E67,K67,I67,G67)</f>
        <v>13</v>
      </c>
    </row>
    <row r="68" spans="1:13" x14ac:dyDescent="0.25">
      <c r="A68" s="87">
        <v>66</v>
      </c>
      <c r="B68" s="89" t="s">
        <v>921</v>
      </c>
      <c r="C68" s="145" t="s">
        <v>949</v>
      </c>
      <c r="D68" s="91" t="s">
        <v>922</v>
      </c>
      <c r="E68" s="133">
        <v>13</v>
      </c>
      <c r="F68" s="88" t="s">
        <v>27</v>
      </c>
      <c r="G68" s="138">
        <v>0</v>
      </c>
      <c r="H68" s="17" t="s">
        <v>27</v>
      </c>
      <c r="I68" s="138">
        <v>0</v>
      </c>
      <c r="J68" s="17" t="s">
        <v>27</v>
      </c>
      <c r="K68" s="138">
        <v>0</v>
      </c>
      <c r="L68" s="93">
        <f t="shared" si="4"/>
        <v>13</v>
      </c>
      <c r="M68" s="93">
        <f t="shared" si="5"/>
        <v>13</v>
      </c>
    </row>
    <row r="69" spans="1:13" x14ac:dyDescent="0.25">
      <c r="A69" s="87">
        <v>67</v>
      </c>
      <c r="B69" s="89" t="s">
        <v>321</v>
      </c>
      <c r="C69" s="146" t="s">
        <v>322</v>
      </c>
      <c r="D69" s="88" t="s">
        <v>27</v>
      </c>
      <c r="E69" s="138">
        <v>0</v>
      </c>
      <c r="F69" s="88" t="s">
        <v>27</v>
      </c>
      <c r="G69" s="138">
        <v>0</v>
      </c>
      <c r="H69" s="17" t="s">
        <v>27</v>
      </c>
      <c r="I69" s="138">
        <v>0</v>
      </c>
      <c r="J69" s="17" t="s">
        <v>418</v>
      </c>
      <c r="K69" s="134">
        <v>12</v>
      </c>
      <c r="L69" s="93">
        <f t="shared" si="4"/>
        <v>12</v>
      </c>
      <c r="M69" s="93">
        <f t="shared" si="5"/>
        <v>12</v>
      </c>
    </row>
    <row r="70" spans="1:13" x14ac:dyDescent="0.25">
      <c r="A70" s="87">
        <v>68</v>
      </c>
      <c r="B70" s="21" t="s">
        <v>923</v>
      </c>
      <c r="C70" s="145" t="s">
        <v>950</v>
      </c>
      <c r="D70" s="91" t="s">
        <v>924</v>
      </c>
      <c r="E70" s="133">
        <v>12</v>
      </c>
      <c r="F70" s="88" t="s">
        <v>27</v>
      </c>
      <c r="G70" s="138">
        <v>0</v>
      </c>
      <c r="H70" s="17" t="s">
        <v>27</v>
      </c>
      <c r="I70" s="138">
        <v>0</v>
      </c>
      <c r="J70" s="17" t="s">
        <v>27</v>
      </c>
      <c r="K70" s="138">
        <v>0</v>
      </c>
      <c r="L70" s="93">
        <f t="shared" si="4"/>
        <v>12</v>
      </c>
      <c r="M70" s="93">
        <f t="shared" si="5"/>
        <v>12</v>
      </c>
    </row>
    <row r="71" spans="1:13" x14ac:dyDescent="0.25">
      <c r="A71" s="87">
        <v>69</v>
      </c>
      <c r="B71" s="21" t="s">
        <v>326</v>
      </c>
      <c r="C71" s="146" t="s">
        <v>327</v>
      </c>
      <c r="D71" s="88" t="s">
        <v>27</v>
      </c>
      <c r="E71" s="138">
        <v>0</v>
      </c>
      <c r="F71" s="88" t="s">
        <v>27</v>
      </c>
      <c r="G71" s="138">
        <v>0</v>
      </c>
      <c r="H71" s="88" t="s">
        <v>27</v>
      </c>
      <c r="I71" s="138">
        <v>0</v>
      </c>
      <c r="J71" s="17" t="s">
        <v>419</v>
      </c>
      <c r="K71" s="134">
        <v>11</v>
      </c>
      <c r="L71" s="93">
        <f t="shared" si="4"/>
        <v>11</v>
      </c>
      <c r="M71" s="93">
        <f t="shared" si="5"/>
        <v>11</v>
      </c>
    </row>
    <row r="72" spans="1:13" x14ac:dyDescent="0.25">
      <c r="A72" s="87">
        <v>70</v>
      </c>
      <c r="B72" s="89" t="s">
        <v>754</v>
      </c>
      <c r="C72" s="145" t="s">
        <v>781</v>
      </c>
      <c r="D72" s="88" t="s">
        <v>27</v>
      </c>
      <c r="E72" s="138">
        <v>0</v>
      </c>
      <c r="F72" s="91" t="s">
        <v>755</v>
      </c>
      <c r="G72" s="133">
        <v>11</v>
      </c>
      <c r="H72" s="88" t="s">
        <v>27</v>
      </c>
      <c r="I72" s="138">
        <v>0</v>
      </c>
      <c r="J72" s="17" t="s">
        <v>27</v>
      </c>
      <c r="K72" s="138">
        <v>0</v>
      </c>
      <c r="L72" s="93">
        <f t="shared" si="4"/>
        <v>11</v>
      </c>
      <c r="M72" s="93">
        <f t="shared" si="5"/>
        <v>11</v>
      </c>
    </row>
    <row r="73" spans="1:13" x14ac:dyDescent="0.25">
      <c r="A73" s="87">
        <v>71</v>
      </c>
      <c r="B73" s="89" t="s">
        <v>925</v>
      </c>
      <c r="C73" s="145" t="s">
        <v>951</v>
      </c>
      <c r="D73" s="91" t="s">
        <v>926</v>
      </c>
      <c r="E73" s="133">
        <v>11</v>
      </c>
      <c r="F73" s="88" t="s">
        <v>27</v>
      </c>
      <c r="G73" s="138">
        <v>0</v>
      </c>
      <c r="H73" s="17" t="s">
        <v>27</v>
      </c>
      <c r="I73" s="138">
        <v>0</v>
      </c>
      <c r="J73" s="17" t="s">
        <v>27</v>
      </c>
      <c r="K73" s="138">
        <v>0</v>
      </c>
      <c r="L73" s="93">
        <f t="shared" si="4"/>
        <v>11</v>
      </c>
      <c r="M73" s="93">
        <f t="shared" si="5"/>
        <v>11</v>
      </c>
    </row>
    <row r="74" spans="1:13" x14ac:dyDescent="0.25">
      <c r="A74" s="87">
        <v>72</v>
      </c>
      <c r="B74" s="21" t="s">
        <v>420</v>
      </c>
      <c r="C74" s="146" t="s">
        <v>422</v>
      </c>
      <c r="D74" s="88" t="s">
        <v>27</v>
      </c>
      <c r="E74" s="138">
        <v>0</v>
      </c>
      <c r="F74" s="88" t="s">
        <v>27</v>
      </c>
      <c r="G74" s="138">
        <v>0</v>
      </c>
      <c r="H74" s="88" t="s">
        <v>27</v>
      </c>
      <c r="I74" s="138">
        <v>0</v>
      </c>
      <c r="J74" s="17" t="s">
        <v>421</v>
      </c>
      <c r="K74" s="134">
        <v>10</v>
      </c>
      <c r="L74" s="93">
        <f t="shared" si="4"/>
        <v>10</v>
      </c>
      <c r="M74" s="93">
        <f t="shared" si="5"/>
        <v>10</v>
      </c>
    </row>
    <row r="75" spans="1:13" x14ac:dyDescent="0.25">
      <c r="A75" s="87">
        <v>73</v>
      </c>
      <c r="B75" s="89" t="s">
        <v>756</v>
      </c>
      <c r="C75" s="145" t="s">
        <v>782</v>
      </c>
      <c r="D75" s="88" t="s">
        <v>27</v>
      </c>
      <c r="E75" s="138">
        <v>0</v>
      </c>
      <c r="F75" s="91" t="s">
        <v>757</v>
      </c>
      <c r="G75" s="133">
        <v>10</v>
      </c>
      <c r="H75" s="17" t="s">
        <v>27</v>
      </c>
      <c r="I75" s="138">
        <v>0</v>
      </c>
      <c r="J75" s="17" t="s">
        <v>27</v>
      </c>
      <c r="K75" s="138">
        <v>0</v>
      </c>
      <c r="L75" s="93">
        <f t="shared" si="4"/>
        <v>10</v>
      </c>
      <c r="M75" s="93">
        <f t="shared" si="5"/>
        <v>10</v>
      </c>
    </row>
    <row r="76" spans="1:13" x14ac:dyDescent="0.25">
      <c r="A76" s="87">
        <v>74</v>
      </c>
      <c r="B76" s="21" t="s">
        <v>928</v>
      </c>
      <c r="C76" s="145" t="s">
        <v>237</v>
      </c>
      <c r="D76" s="91" t="s">
        <v>929</v>
      </c>
      <c r="E76" s="133">
        <v>10</v>
      </c>
      <c r="F76" s="88" t="s">
        <v>27</v>
      </c>
      <c r="G76" s="138">
        <v>0</v>
      </c>
      <c r="H76" s="17" t="s">
        <v>27</v>
      </c>
      <c r="I76" s="138">
        <v>0</v>
      </c>
      <c r="J76" s="17" t="s">
        <v>27</v>
      </c>
      <c r="K76" s="138">
        <v>0</v>
      </c>
      <c r="L76" s="93">
        <f t="shared" si="4"/>
        <v>10</v>
      </c>
      <c r="M76" s="93">
        <f t="shared" si="5"/>
        <v>10</v>
      </c>
    </row>
    <row r="77" spans="1:13" x14ac:dyDescent="0.25">
      <c r="A77" s="87">
        <v>75</v>
      </c>
      <c r="B77" s="23" t="s">
        <v>133</v>
      </c>
      <c r="C77" s="144" t="s">
        <v>232</v>
      </c>
      <c r="D77" s="88" t="s">
        <v>27</v>
      </c>
      <c r="E77" s="138">
        <v>0</v>
      </c>
      <c r="F77" s="88" t="s">
        <v>27</v>
      </c>
      <c r="G77" s="138">
        <v>0</v>
      </c>
      <c r="H77" s="17" t="s">
        <v>27</v>
      </c>
      <c r="I77" s="138">
        <v>0</v>
      </c>
      <c r="J77" s="17" t="s">
        <v>423</v>
      </c>
      <c r="K77" s="134">
        <v>9</v>
      </c>
      <c r="L77" s="93">
        <f t="shared" si="4"/>
        <v>9</v>
      </c>
      <c r="M77" s="93">
        <f t="shared" si="5"/>
        <v>9</v>
      </c>
    </row>
    <row r="78" spans="1:13" x14ac:dyDescent="0.25">
      <c r="A78" s="87">
        <v>76</v>
      </c>
      <c r="B78" s="21" t="s">
        <v>527</v>
      </c>
      <c r="C78" s="145" t="s">
        <v>644</v>
      </c>
      <c r="D78" s="88" t="s">
        <v>27</v>
      </c>
      <c r="E78" s="138">
        <v>0</v>
      </c>
      <c r="F78" s="88" t="s">
        <v>27</v>
      </c>
      <c r="G78" s="138">
        <v>0</v>
      </c>
      <c r="H78" s="58" t="s">
        <v>423</v>
      </c>
      <c r="I78" s="138">
        <v>9</v>
      </c>
      <c r="J78" s="17" t="s">
        <v>27</v>
      </c>
      <c r="K78" s="138">
        <v>0</v>
      </c>
      <c r="L78" s="93">
        <f t="shared" si="4"/>
        <v>9</v>
      </c>
      <c r="M78" s="93">
        <f t="shared" si="5"/>
        <v>9</v>
      </c>
    </row>
    <row r="79" spans="1:13" x14ac:dyDescent="0.25">
      <c r="A79" s="87">
        <v>77</v>
      </c>
      <c r="B79" s="23" t="s">
        <v>140</v>
      </c>
      <c r="C79" s="144" t="s">
        <v>242</v>
      </c>
      <c r="D79" s="88" t="s">
        <v>27</v>
      </c>
      <c r="E79" s="138">
        <v>0</v>
      </c>
      <c r="F79" s="88" t="s">
        <v>758</v>
      </c>
      <c r="G79" s="134">
        <v>9</v>
      </c>
      <c r="H79" s="17" t="s">
        <v>27</v>
      </c>
      <c r="I79" s="138">
        <v>0</v>
      </c>
      <c r="J79" s="17" t="s">
        <v>27</v>
      </c>
      <c r="K79" s="138">
        <v>0</v>
      </c>
      <c r="L79" s="93">
        <f t="shared" si="4"/>
        <v>9</v>
      </c>
      <c r="M79" s="93">
        <f t="shared" si="5"/>
        <v>9</v>
      </c>
    </row>
    <row r="80" spans="1:13" x14ac:dyDescent="0.25">
      <c r="A80" s="87">
        <v>78</v>
      </c>
      <c r="B80" s="21" t="s">
        <v>566</v>
      </c>
      <c r="C80" s="145" t="s">
        <v>604</v>
      </c>
      <c r="D80" s="91" t="s">
        <v>930</v>
      </c>
      <c r="E80" s="133">
        <v>9</v>
      </c>
      <c r="F80" s="88" t="s">
        <v>27</v>
      </c>
      <c r="G80" s="138">
        <v>0</v>
      </c>
      <c r="H80" s="17" t="s">
        <v>27</v>
      </c>
      <c r="I80" s="138">
        <v>0</v>
      </c>
      <c r="J80" s="17" t="s">
        <v>27</v>
      </c>
      <c r="K80" s="138">
        <v>0</v>
      </c>
      <c r="L80" s="93">
        <f t="shared" si="4"/>
        <v>9</v>
      </c>
      <c r="M80" s="93">
        <f t="shared" si="5"/>
        <v>9</v>
      </c>
    </row>
    <row r="81" spans="1:13" x14ac:dyDescent="0.25">
      <c r="A81" s="87">
        <v>79</v>
      </c>
      <c r="B81" s="23" t="s">
        <v>139</v>
      </c>
      <c r="C81" s="144" t="s">
        <v>240</v>
      </c>
      <c r="D81" s="88" t="s">
        <v>27</v>
      </c>
      <c r="E81" s="138">
        <v>0</v>
      </c>
      <c r="F81" s="88" t="s">
        <v>27</v>
      </c>
      <c r="G81" s="138">
        <v>0</v>
      </c>
      <c r="H81" s="88" t="s">
        <v>27</v>
      </c>
      <c r="I81" s="138">
        <v>0</v>
      </c>
      <c r="J81" s="17" t="s">
        <v>424</v>
      </c>
      <c r="K81" s="134">
        <v>8</v>
      </c>
      <c r="L81" s="93">
        <f t="shared" si="4"/>
        <v>8</v>
      </c>
      <c r="M81" s="93">
        <f t="shared" si="5"/>
        <v>8</v>
      </c>
    </row>
    <row r="82" spans="1:13" x14ac:dyDescent="0.25">
      <c r="A82" s="87">
        <v>80</v>
      </c>
      <c r="B82" s="89" t="s">
        <v>528</v>
      </c>
      <c r="C82" s="145" t="s">
        <v>627</v>
      </c>
      <c r="D82" s="88" t="s">
        <v>27</v>
      </c>
      <c r="E82" s="138">
        <v>0</v>
      </c>
      <c r="F82" s="88" t="s">
        <v>27</v>
      </c>
      <c r="G82" s="138">
        <v>0</v>
      </c>
      <c r="H82" s="92" t="s">
        <v>424</v>
      </c>
      <c r="I82" s="138">
        <v>8</v>
      </c>
      <c r="J82" s="17" t="s">
        <v>27</v>
      </c>
      <c r="K82" s="138">
        <v>0</v>
      </c>
      <c r="L82" s="93">
        <f t="shared" si="4"/>
        <v>8</v>
      </c>
      <c r="M82" s="93">
        <f t="shared" si="5"/>
        <v>8</v>
      </c>
    </row>
    <row r="83" spans="1:13" x14ac:dyDescent="0.25">
      <c r="A83" s="87">
        <v>81</v>
      </c>
      <c r="B83" s="89" t="s">
        <v>759</v>
      </c>
      <c r="C83" s="145" t="s">
        <v>783</v>
      </c>
      <c r="D83" s="88" t="s">
        <v>27</v>
      </c>
      <c r="E83" s="138">
        <v>0</v>
      </c>
      <c r="F83" s="91" t="s">
        <v>760</v>
      </c>
      <c r="G83" s="133">
        <v>8</v>
      </c>
      <c r="H83" s="17" t="s">
        <v>27</v>
      </c>
      <c r="I83" s="138">
        <v>0</v>
      </c>
      <c r="J83" s="17" t="s">
        <v>27</v>
      </c>
      <c r="K83" s="138">
        <v>0</v>
      </c>
      <c r="L83" s="93">
        <f t="shared" si="4"/>
        <v>8</v>
      </c>
      <c r="M83" s="93">
        <f t="shared" si="5"/>
        <v>8</v>
      </c>
    </row>
    <row r="84" spans="1:13" x14ac:dyDescent="0.25">
      <c r="A84" s="87">
        <v>82</v>
      </c>
      <c r="B84" s="21" t="s">
        <v>350</v>
      </c>
      <c r="C84" s="145" t="s">
        <v>351</v>
      </c>
      <c r="D84" s="88" t="s">
        <v>27</v>
      </c>
      <c r="E84" s="138">
        <v>0</v>
      </c>
      <c r="F84" s="88" t="s">
        <v>27</v>
      </c>
      <c r="G84" s="138">
        <v>0</v>
      </c>
      <c r="H84" s="88" t="s">
        <v>27</v>
      </c>
      <c r="I84" s="138">
        <v>0</v>
      </c>
      <c r="J84" s="17" t="s">
        <v>425</v>
      </c>
      <c r="K84" s="134">
        <v>7</v>
      </c>
      <c r="L84" s="93">
        <f t="shared" si="4"/>
        <v>7</v>
      </c>
      <c r="M84" s="93">
        <f t="shared" si="5"/>
        <v>7</v>
      </c>
    </row>
    <row r="85" spans="1:13" x14ac:dyDescent="0.25">
      <c r="A85" s="87">
        <v>83</v>
      </c>
      <c r="B85" s="89" t="s">
        <v>529</v>
      </c>
      <c r="C85" s="145" t="s">
        <v>628</v>
      </c>
      <c r="D85" s="88" t="s">
        <v>27</v>
      </c>
      <c r="E85" s="138">
        <v>0</v>
      </c>
      <c r="F85" s="88" t="s">
        <v>27</v>
      </c>
      <c r="G85" s="138">
        <v>0</v>
      </c>
      <c r="H85" s="92" t="s">
        <v>425</v>
      </c>
      <c r="I85" s="138">
        <v>7</v>
      </c>
      <c r="J85" s="17" t="s">
        <v>27</v>
      </c>
      <c r="K85" s="138">
        <v>0</v>
      </c>
      <c r="L85" s="93">
        <f t="shared" si="4"/>
        <v>7</v>
      </c>
      <c r="M85" s="93">
        <f t="shared" si="5"/>
        <v>7</v>
      </c>
    </row>
    <row r="86" spans="1:13" x14ac:dyDescent="0.25">
      <c r="A86" s="87">
        <v>84</v>
      </c>
      <c r="B86" s="89" t="s">
        <v>761</v>
      </c>
      <c r="C86" s="145" t="s">
        <v>784</v>
      </c>
      <c r="D86" s="88" t="s">
        <v>27</v>
      </c>
      <c r="E86" s="138">
        <v>0</v>
      </c>
      <c r="F86" s="91" t="s">
        <v>762</v>
      </c>
      <c r="G86" s="133">
        <v>7</v>
      </c>
      <c r="H86" s="88" t="s">
        <v>27</v>
      </c>
      <c r="I86" s="138">
        <v>0</v>
      </c>
      <c r="J86" s="17" t="s">
        <v>27</v>
      </c>
      <c r="K86" s="138">
        <v>0</v>
      </c>
      <c r="L86" s="93">
        <f t="shared" si="4"/>
        <v>7</v>
      </c>
      <c r="M86" s="93">
        <f t="shared" si="5"/>
        <v>7</v>
      </c>
    </row>
    <row r="87" spans="1:13" x14ac:dyDescent="0.25">
      <c r="A87" s="87">
        <v>85</v>
      </c>
      <c r="B87" s="21" t="s">
        <v>773</v>
      </c>
      <c r="C87" s="145" t="s">
        <v>787</v>
      </c>
      <c r="D87" s="91" t="s">
        <v>935</v>
      </c>
      <c r="E87" s="133">
        <v>6</v>
      </c>
      <c r="F87" s="91" t="s">
        <v>774</v>
      </c>
      <c r="G87" s="133">
        <v>1</v>
      </c>
      <c r="H87" s="88" t="s">
        <v>27</v>
      </c>
      <c r="I87" s="138">
        <v>0</v>
      </c>
      <c r="J87" s="17" t="s">
        <v>27</v>
      </c>
      <c r="K87" s="138">
        <v>0</v>
      </c>
      <c r="L87" s="93">
        <f t="shared" si="4"/>
        <v>7</v>
      </c>
      <c r="M87" s="93">
        <f t="shared" si="5"/>
        <v>7</v>
      </c>
    </row>
    <row r="88" spans="1:13" x14ac:dyDescent="0.25">
      <c r="A88" s="87">
        <v>86</v>
      </c>
      <c r="B88" s="21" t="s">
        <v>931</v>
      </c>
      <c r="C88" s="145" t="s">
        <v>952</v>
      </c>
      <c r="D88" s="91" t="s">
        <v>932</v>
      </c>
      <c r="E88" s="133">
        <v>7</v>
      </c>
      <c r="F88" s="88" t="s">
        <v>27</v>
      </c>
      <c r="G88" s="138">
        <v>0</v>
      </c>
      <c r="H88" s="88" t="s">
        <v>27</v>
      </c>
      <c r="I88" s="138">
        <v>0</v>
      </c>
      <c r="J88" s="17" t="s">
        <v>27</v>
      </c>
      <c r="K88" s="138">
        <v>0</v>
      </c>
      <c r="L88" s="93">
        <f t="shared" si="4"/>
        <v>7</v>
      </c>
      <c r="M88" s="93">
        <f t="shared" si="5"/>
        <v>7</v>
      </c>
    </row>
    <row r="89" spans="1:13" x14ac:dyDescent="0.25">
      <c r="A89" s="87">
        <v>87</v>
      </c>
      <c r="B89" s="23" t="s">
        <v>131</v>
      </c>
      <c r="C89" s="144" t="s">
        <v>231</v>
      </c>
      <c r="D89" s="88" t="s">
        <v>27</v>
      </c>
      <c r="E89" s="138">
        <v>0</v>
      </c>
      <c r="F89" s="88" t="s">
        <v>27</v>
      </c>
      <c r="G89" s="138">
        <v>0</v>
      </c>
      <c r="H89" s="88" t="s">
        <v>27</v>
      </c>
      <c r="I89" s="138">
        <v>0</v>
      </c>
      <c r="J89" s="17" t="s">
        <v>426</v>
      </c>
      <c r="K89" s="134">
        <v>6</v>
      </c>
      <c r="L89" s="93">
        <f t="shared" si="4"/>
        <v>6</v>
      </c>
      <c r="M89" s="93">
        <f t="shared" si="5"/>
        <v>6</v>
      </c>
    </row>
    <row r="90" spans="1:13" x14ac:dyDescent="0.25">
      <c r="A90" s="87">
        <v>88</v>
      </c>
      <c r="B90" s="89" t="s">
        <v>763</v>
      </c>
      <c r="C90" s="147" t="s">
        <v>785</v>
      </c>
      <c r="D90" s="88" t="s">
        <v>27</v>
      </c>
      <c r="E90" s="138">
        <v>0</v>
      </c>
      <c r="F90" s="91" t="s">
        <v>764</v>
      </c>
      <c r="G90" s="133">
        <v>6</v>
      </c>
      <c r="H90" s="88" t="s">
        <v>27</v>
      </c>
      <c r="I90" s="138">
        <v>0</v>
      </c>
      <c r="J90" s="17" t="s">
        <v>27</v>
      </c>
      <c r="K90" s="138">
        <v>0</v>
      </c>
      <c r="L90" s="93">
        <f t="shared" si="4"/>
        <v>6</v>
      </c>
      <c r="M90" s="93">
        <f t="shared" si="5"/>
        <v>6</v>
      </c>
    </row>
    <row r="91" spans="1:13" x14ac:dyDescent="0.25">
      <c r="A91" s="87">
        <v>89</v>
      </c>
      <c r="B91" s="21" t="s">
        <v>765</v>
      </c>
      <c r="C91" s="147" t="s">
        <v>633</v>
      </c>
      <c r="D91" s="88" t="s">
        <v>27</v>
      </c>
      <c r="E91" s="138">
        <v>0</v>
      </c>
      <c r="F91" s="91" t="s">
        <v>766</v>
      </c>
      <c r="G91" s="133">
        <v>5</v>
      </c>
      <c r="H91" s="88" t="s">
        <v>27</v>
      </c>
      <c r="I91" s="138">
        <v>0</v>
      </c>
      <c r="J91" s="17" t="s">
        <v>27</v>
      </c>
      <c r="K91" s="138">
        <v>0</v>
      </c>
      <c r="L91" s="93">
        <f t="shared" si="4"/>
        <v>5</v>
      </c>
      <c r="M91" s="93">
        <f t="shared" si="5"/>
        <v>5</v>
      </c>
    </row>
    <row r="92" spans="1:13" x14ac:dyDescent="0.25">
      <c r="A92" s="87">
        <v>90</v>
      </c>
      <c r="B92" s="89" t="s">
        <v>933</v>
      </c>
      <c r="C92" s="145" t="s">
        <v>953</v>
      </c>
      <c r="D92" s="91" t="s">
        <v>934</v>
      </c>
      <c r="E92" s="133">
        <v>5</v>
      </c>
      <c r="F92" s="88" t="s">
        <v>27</v>
      </c>
      <c r="G92" s="138">
        <v>0</v>
      </c>
      <c r="H92" s="88" t="s">
        <v>27</v>
      </c>
      <c r="I92" s="138">
        <v>0</v>
      </c>
      <c r="J92" s="88" t="s">
        <v>27</v>
      </c>
      <c r="K92" s="138">
        <v>0</v>
      </c>
      <c r="L92" s="93">
        <f t="shared" si="4"/>
        <v>5</v>
      </c>
      <c r="M92" s="93">
        <f t="shared" si="5"/>
        <v>5</v>
      </c>
    </row>
    <row r="93" spans="1:13" x14ac:dyDescent="0.25">
      <c r="A93" s="87">
        <v>91</v>
      </c>
      <c r="B93" s="89" t="s">
        <v>531</v>
      </c>
      <c r="C93" s="147" t="s">
        <v>645</v>
      </c>
      <c r="D93" s="88" t="s">
        <v>27</v>
      </c>
      <c r="E93" s="138">
        <v>0</v>
      </c>
      <c r="F93" s="88" t="s">
        <v>27</v>
      </c>
      <c r="G93" s="138">
        <v>0</v>
      </c>
      <c r="H93" s="92" t="s">
        <v>428</v>
      </c>
      <c r="I93" s="138">
        <v>4</v>
      </c>
      <c r="J93" s="88" t="s">
        <v>27</v>
      </c>
      <c r="K93" s="138">
        <v>0</v>
      </c>
      <c r="L93" s="93">
        <f t="shared" si="4"/>
        <v>4</v>
      </c>
      <c r="M93" s="93">
        <f t="shared" si="5"/>
        <v>4</v>
      </c>
    </row>
    <row r="94" spans="1:13" x14ac:dyDescent="0.25">
      <c r="A94" s="87">
        <v>92</v>
      </c>
      <c r="B94" s="89" t="s">
        <v>767</v>
      </c>
      <c r="C94" s="145" t="s">
        <v>786</v>
      </c>
      <c r="D94" s="88" t="s">
        <v>27</v>
      </c>
      <c r="E94" s="138">
        <v>0</v>
      </c>
      <c r="F94" s="91" t="s">
        <v>768</v>
      </c>
      <c r="G94" s="133">
        <v>4</v>
      </c>
      <c r="H94" s="88" t="s">
        <v>27</v>
      </c>
      <c r="I94" s="138">
        <v>0</v>
      </c>
      <c r="J94" s="88" t="s">
        <v>27</v>
      </c>
      <c r="K94" s="138">
        <v>0</v>
      </c>
      <c r="L94" s="93">
        <f t="shared" si="4"/>
        <v>4</v>
      </c>
      <c r="M94" s="93">
        <f t="shared" si="5"/>
        <v>4</v>
      </c>
    </row>
    <row r="95" spans="1:13" x14ac:dyDescent="0.25">
      <c r="A95" s="87">
        <v>93</v>
      </c>
      <c r="B95" s="89" t="s">
        <v>936</v>
      </c>
      <c r="C95" s="145" t="s">
        <v>954</v>
      </c>
      <c r="D95" s="91" t="s">
        <v>937</v>
      </c>
      <c r="E95" s="133">
        <v>4</v>
      </c>
      <c r="F95" s="88" t="s">
        <v>27</v>
      </c>
      <c r="G95" s="138">
        <v>0</v>
      </c>
      <c r="H95" s="88" t="s">
        <v>27</v>
      </c>
      <c r="I95" s="138">
        <v>0</v>
      </c>
      <c r="J95" s="88" t="s">
        <v>27</v>
      </c>
      <c r="K95" s="138">
        <v>0</v>
      </c>
      <c r="L95" s="93">
        <f t="shared" si="4"/>
        <v>4</v>
      </c>
      <c r="M95" s="93">
        <f t="shared" si="5"/>
        <v>4</v>
      </c>
    </row>
    <row r="96" spans="1:13" x14ac:dyDescent="0.25">
      <c r="A96" s="87">
        <v>94</v>
      </c>
      <c r="B96" s="23" t="s">
        <v>138</v>
      </c>
      <c r="C96" s="144" t="s">
        <v>239</v>
      </c>
      <c r="D96" s="88" t="s">
        <v>27</v>
      </c>
      <c r="E96" s="138">
        <v>0</v>
      </c>
      <c r="F96" s="88" t="s">
        <v>27</v>
      </c>
      <c r="G96" s="138">
        <v>0</v>
      </c>
      <c r="H96" s="88" t="s">
        <v>27</v>
      </c>
      <c r="I96" s="138">
        <v>3</v>
      </c>
      <c r="J96" s="88" t="s">
        <v>27</v>
      </c>
      <c r="K96" s="138">
        <v>0</v>
      </c>
      <c r="L96" s="93">
        <f t="shared" si="4"/>
        <v>3</v>
      </c>
      <c r="M96" s="93">
        <f t="shared" si="5"/>
        <v>3</v>
      </c>
    </row>
    <row r="97" spans="1:13" x14ac:dyDescent="0.25">
      <c r="A97" s="87">
        <v>95</v>
      </c>
      <c r="B97" s="89" t="s">
        <v>532</v>
      </c>
      <c r="C97" s="147" t="s">
        <v>646</v>
      </c>
      <c r="D97" s="88" t="s">
        <v>27</v>
      </c>
      <c r="E97" s="138">
        <v>0</v>
      </c>
      <c r="F97" s="88" t="s">
        <v>27</v>
      </c>
      <c r="G97" s="138">
        <v>0</v>
      </c>
      <c r="H97" s="92" t="s">
        <v>430</v>
      </c>
      <c r="I97" s="138">
        <v>3</v>
      </c>
      <c r="J97" s="88" t="s">
        <v>27</v>
      </c>
      <c r="K97" s="138">
        <v>0</v>
      </c>
      <c r="L97" s="93">
        <f t="shared" si="4"/>
        <v>3</v>
      </c>
      <c r="M97" s="93">
        <f t="shared" si="5"/>
        <v>3</v>
      </c>
    </row>
    <row r="98" spans="1:13" x14ac:dyDescent="0.25">
      <c r="A98" s="87">
        <v>96</v>
      </c>
      <c r="B98" s="89" t="s">
        <v>769</v>
      </c>
      <c r="C98" s="147" t="s">
        <v>633</v>
      </c>
      <c r="D98" s="88" t="s">
        <v>27</v>
      </c>
      <c r="E98" s="138">
        <v>0</v>
      </c>
      <c r="F98" s="91" t="s">
        <v>770</v>
      </c>
      <c r="G98" s="133">
        <v>3</v>
      </c>
      <c r="H98" s="88" t="s">
        <v>27</v>
      </c>
      <c r="I98" s="138">
        <v>0</v>
      </c>
      <c r="J98" s="88" t="s">
        <v>27</v>
      </c>
      <c r="K98" s="138">
        <v>0</v>
      </c>
      <c r="L98" s="93">
        <f t="shared" si="4"/>
        <v>3</v>
      </c>
      <c r="M98" s="93">
        <f t="shared" si="5"/>
        <v>3</v>
      </c>
    </row>
    <row r="99" spans="1:13" x14ac:dyDescent="0.25">
      <c r="A99" s="87">
        <v>97</v>
      </c>
      <c r="B99" s="89" t="s">
        <v>938</v>
      </c>
      <c r="C99" s="145" t="s">
        <v>955</v>
      </c>
      <c r="D99" s="91" t="s">
        <v>939</v>
      </c>
      <c r="E99" s="133">
        <v>3</v>
      </c>
      <c r="F99" s="88" t="s">
        <v>27</v>
      </c>
      <c r="G99" s="138">
        <v>0</v>
      </c>
      <c r="H99" s="88" t="s">
        <v>27</v>
      </c>
      <c r="I99" s="138">
        <v>0</v>
      </c>
      <c r="J99" s="88" t="s">
        <v>27</v>
      </c>
      <c r="K99" s="138">
        <v>0</v>
      </c>
      <c r="L99" s="93">
        <f t="shared" ref="L99:L106" si="6">E99+K99+I99+G99</f>
        <v>3</v>
      </c>
      <c r="M99" s="93">
        <f t="shared" ref="M99:M106" si="7">L99-MIN(E99,K99,I99,G99)</f>
        <v>3</v>
      </c>
    </row>
    <row r="100" spans="1:13" x14ac:dyDescent="0.25">
      <c r="A100" s="87">
        <v>98</v>
      </c>
      <c r="B100" s="89" t="s">
        <v>432</v>
      </c>
      <c r="C100" s="145" t="s">
        <v>433</v>
      </c>
      <c r="D100" s="88" t="s">
        <v>27</v>
      </c>
      <c r="E100" s="138">
        <v>0</v>
      </c>
      <c r="F100" s="88" t="s">
        <v>27</v>
      </c>
      <c r="G100" s="138">
        <v>0</v>
      </c>
      <c r="H100" s="88" t="s">
        <v>27</v>
      </c>
      <c r="I100" s="138">
        <v>0</v>
      </c>
      <c r="J100" s="88" t="s">
        <v>434</v>
      </c>
      <c r="K100" s="134">
        <v>2</v>
      </c>
      <c r="L100" s="93">
        <f t="shared" si="6"/>
        <v>2</v>
      </c>
      <c r="M100" s="93">
        <f t="shared" si="7"/>
        <v>2</v>
      </c>
    </row>
    <row r="101" spans="1:13" x14ac:dyDescent="0.25">
      <c r="A101" s="87">
        <v>99</v>
      </c>
      <c r="B101" s="89" t="s">
        <v>533</v>
      </c>
      <c r="C101" s="144" t="s">
        <v>631</v>
      </c>
      <c r="D101" s="88" t="s">
        <v>27</v>
      </c>
      <c r="E101" s="138">
        <v>0</v>
      </c>
      <c r="F101" s="88" t="s">
        <v>27</v>
      </c>
      <c r="G101" s="138">
        <v>0</v>
      </c>
      <c r="H101" s="92" t="s">
        <v>434</v>
      </c>
      <c r="I101" s="138">
        <v>2</v>
      </c>
      <c r="J101" s="88" t="s">
        <v>27</v>
      </c>
      <c r="K101" s="138">
        <v>0</v>
      </c>
      <c r="L101" s="93">
        <f t="shared" si="6"/>
        <v>2</v>
      </c>
      <c r="M101" s="93">
        <f t="shared" si="7"/>
        <v>2</v>
      </c>
    </row>
    <row r="102" spans="1:13" x14ac:dyDescent="0.25">
      <c r="A102" s="87">
        <v>100</v>
      </c>
      <c r="B102" s="89" t="s">
        <v>534</v>
      </c>
      <c r="C102" s="147" t="s">
        <v>647</v>
      </c>
      <c r="D102" s="88" t="s">
        <v>27</v>
      </c>
      <c r="E102" s="138">
        <v>0</v>
      </c>
      <c r="F102" s="88" t="s">
        <v>27</v>
      </c>
      <c r="G102" s="138">
        <v>0</v>
      </c>
      <c r="H102" s="92" t="s">
        <v>434</v>
      </c>
      <c r="I102" s="138">
        <v>2</v>
      </c>
      <c r="J102" s="88" t="s">
        <v>27</v>
      </c>
      <c r="K102" s="138">
        <v>0</v>
      </c>
      <c r="L102" s="93">
        <f t="shared" si="6"/>
        <v>2</v>
      </c>
      <c r="M102" s="93">
        <f t="shared" si="7"/>
        <v>2</v>
      </c>
    </row>
    <row r="103" spans="1:13" x14ac:dyDescent="0.25">
      <c r="A103" s="87">
        <v>101</v>
      </c>
      <c r="B103" s="89" t="s">
        <v>771</v>
      </c>
      <c r="C103" s="145" t="s">
        <v>362</v>
      </c>
      <c r="D103" s="88" t="s">
        <v>27</v>
      </c>
      <c r="E103" s="138">
        <v>0</v>
      </c>
      <c r="F103" s="91" t="s">
        <v>772</v>
      </c>
      <c r="G103" s="133">
        <v>2</v>
      </c>
      <c r="H103" s="88" t="s">
        <v>27</v>
      </c>
      <c r="I103" s="138">
        <v>0</v>
      </c>
      <c r="J103" s="88" t="s">
        <v>27</v>
      </c>
      <c r="K103" s="138">
        <v>0</v>
      </c>
      <c r="L103" s="93">
        <f t="shared" si="6"/>
        <v>2</v>
      </c>
      <c r="M103" s="93">
        <f t="shared" si="7"/>
        <v>2</v>
      </c>
    </row>
    <row r="104" spans="1:13" x14ac:dyDescent="0.25">
      <c r="A104" s="87">
        <v>102</v>
      </c>
      <c r="B104" s="89" t="s">
        <v>940</v>
      </c>
      <c r="C104" s="145" t="s">
        <v>956</v>
      </c>
      <c r="D104" s="91" t="s">
        <v>941</v>
      </c>
      <c r="E104" s="133">
        <v>2</v>
      </c>
      <c r="F104" s="88" t="s">
        <v>27</v>
      </c>
      <c r="G104" s="138">
        <v>0</v>
      </c>
      <c r="H104" s="88" t="s">
        <v>27</v>
      </c>
      <c r="I104" s="138">
        <v>0</v>
      </c>
      <c r="J104" s="88" t="s">
        <v>27</v>
      </c>
      <c r="K104" s="138">
        <v>0</v>
      </c>
      <c r="L104" s="93">
        <f t="shared" si="6"/>
        <v>2</v>
      </c>
      <c r="M104" s="93">
        <f t="shared" si="7"/>
        <v>2</v>
      </c>
    </row>
    <row r="105" spans="1:13" x14ac:dyDescent="0.25">
      <c r="A105" s="87">
        <v>103</v>
      </c>
      <c r="B105" s="89" t="s">
        <v>942</v>
      </c>
      <c r="C105" s="145"/>
      <c r="D105" s="91" t="s">
        <v>941</v>
      </c>
      <c r="E105" s="133">
        <v>2</v>
      </c>
      <c r="F105" s="88" t="s">
        <v>27</v>
      </c>
      <c r="G105" s="138">
        <v>0</v>
      </c>
      <c r="H105" s="88" t="s">
        <v>27</v>
      </c>
      <c r="I105" s="138">
        <v>0</v>
      </c>
      <c r="J105" s="88" t="s">
        <v>27</v>
      </c>
      <c r="K105" s="138">
        <v>0</v>
      </c>
      <c r="L105" s="93">
        <f t="shared" si="6"/>
        <v>2</v>
      </c>
      <c r="M105" s="93">
        <f t="shared" si="7"/>
        <v>2</v>
      </c>
    </row>
    <row r="106" spans="1:13" x14ac:dyDescent="0.25">
      <c r="A106" s="87">
        <v>104</v>
      </c>
      <c r="B106" s="89" t="s">
        <v>435</v>
      </c>
      <c r="C106" s="145" t="s">
        <v>436</v>
      </c>
      <c r="D106" s="88" t="s">
        <v>27</v>
      </c>
      <c r="E106" s="138">
        <v>0</v>
      </c>
      <c r="F106" s="88" t="s">
        <v>27</v>
      </c>
      <c r="G106" s="138">
        <v>0</v>
      </c>
      <c r="H106" s="88" t="s">
        <v>27</v>
      </c>
      <c r="I106" s="138">
        <v>0</v>
      </c>
      <c r="J106" s="88" t="s">
        <v>437</v>
      </c>
      <c r="K106" s="134">
        <v>1</v>
      </c>
      <c r="L106" s="93">
        <f t="shared" si="6"/>
        <v>1</v>
      </c>
      <c r="M106" s="93">
        <f t="shared" si="7"/>
        <v>1</v>
      </c>
    </row>
  </sheetData>
  <sortState ref="A3:M116">
    <sortCondition descending="1" ref="M3:M116"/>
  </sortState>
  <mergeCells count="1">
    <mergeCell ref="A1:K1"/>
  </mergeCells>
  <pageMargins left="0.70866141732283505" right="0.70866141732283505" top="0.74803149606299202" bottom="0.74803149606299202" header="0.31496062992126" footer="0.31496062992126"/>
  <pageSetup paperSize="9" scale="15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"/>
  <sheetViews>
    <sheetView view="pageLayout" zoomScale="85" zoomScaleNormal="100" zoomScaleSheetLayoutView="100" zoomScalePageLayoutView="85" workbookViewId="0">
      <selection activeCell="C9" sqref="C9"/>
    </sheetView>
  </sheetViews>
  <sheetFormatPr defaultRowHeight="15" x14ac:dyDescent="0.25"/>
  <cols>
    <col min="1" max="1" width="6.5703125" customWidth="1"/>
    <col min="2" max="2" width="31.7109375" customWidth="1"/>
    <col min="3" max="3" width="20.42578125" bestFit="1" customWidth="1"/>
    <col min="4" max="4" width="16.7109375" customWidth="1"/>
    <col min="5" max="5" width="10.140625" customWidth="1"/>
    <col min="6" max="6" width="16.140625" customWidth="1"/>
    <col min="7" max="7" width="9.85546875" customWidth="1"/>
    <col min="8" max="8" width="16" customWidth="1"/>
    <col min="9" max="9" width="8.5703125" customWidth="1"/>
    <col min="10" max="10" width="9.140625" style="11" bestFit="1" customWidth="1"/>
    <col min="11" max="11" width="6.5703125" style="11" bestFit="1" customWidth="1"/>
    <col min="12" max="12" width="11.42578125" bestFit="1" customWidth="1"/>
    <col min="13" max="13" width="11.140625" customWidth="1"/>
  </cols>
  <sheetData>
    <row r="1" spans="1:22" x14ac:dyDescent="0.25">
      <c r="A1" s="160" t="s">
        <v>54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</row>
    <row r="2" spans="1:22" ht="63" customHeight="1" x14ac:dyDescent="0.25">
      <c r="A2" s="32" t="s">
        <v>30</v>
      </c>
      <c r="B2" s="32" t="s">
        <v>31</v>
      </c>
      <c r="C2" s="32"/>
      <c r="D2" s="32" t="s">
        <v>817</v>
      </c>
      <c r="E2" s="32" t="s">
        <v>274</v>
      </c>
      <c r="F2" s="32" t="s">
        <v>672</v>
      </c>
      <c r="G2" s="32" t="s">
        <v>274</v>
      </c>
      <c r="H2" s="125" t="s">
        <v>514</v>
      </c>
      <c r="I2" s="32" t="s">
        <v>274</v>
      </c>
      <c r="J2" s="28" t="s">
        <v>372</v>
      </c>
      <c r="K2" s="154" t="s">
        <v>274</v>
      </c>
      <c r="L2" s="153" t="s">
        <v>275</v>
      </c>
      <c r="M2" s="153" t="s">
        <v>688</v>
      </c>
    </row>
    <row r="3" spans="1:22" s="118" customFormat="1" ht="24.75" customHeight="1" x14ac:dyDescent="0.25">
      <c r="A3" s="135">
        <v>1</v>
      </c>
      <c r="B3" s="118" t="s">
        <v>684</v>
      </c>
      <c r="C3" s="118" t="s">
        <v>809</v>
      </c>
      <c r="D3" s="48" t="s">
        <v>373</v>
      </c>
      <c r="E3" s="48">
        <v>2</v>
      </c>
      <c r="F3" s="48" t="s">
        <v>373</v>
      </c>
      <c r="G3" s="48">
        <v>2</v>
      </c>
      <c r="H3" s="117" t="s">
        <v>27</v>
      </c>
      <c r="I3" s="122">
        <v>0</v>
      </c>
      <c r="J3" s="117" t="s">
        <v>27</v>
      </c>
      <c r="K3" s="122">
        <v>0</v>
      </c>
      <c r="L3" s="48">
        <f>E3+G3+I3</f>
        <v>4</v>
      </c>
      <c r="M3" s="118">
        <f>L3-MIN(E3,G3,I3,K3)</f>
        <v>4</v>
      </c>
      <c r="N3" s="128"/>
      <c r="O3" s="128"/>
      <c r="P3" s="128"/>
      <c r="Q3" s="128"/>
      <c r="R3" s="128"/>
      <c r="S3" s="128"/>
      <c r="T3" s="128"/>
      <c r="U3" s="128"/>
      <c r="V3" s="126"/>
    </row>
    <row r="4" spans="1:22" s="4" customFormat="1" ht="24.75" customHeight="1" x14ac:dyDescent="0.25">
      <c r="A4" s="7">
        <v>2</v>
      </c>
      <c r="B4" s="4" t="s">
        <v>685</v>
      </c>
      <c r="C4" s="4" t="s">
        <v>810</v>
      </c>
      <c r="D4" s="5" t="s">
        <v>687</v>
      </c>
      <c r="E4" s="5">
        <v>1</v>
      </c>
      <c r="F4" s="5" t="s">
        <v>687</v>
      </c>
      <c r="G4" s="5">
        <v>1</v>
      </c>
      <c r="H4" s="123" t="s">
        <v>27</v>
      </c>
      <c r="I4" s="124">
        <v>0</v>
      </c>
      <c r="J4" s="123" t="s">
        <v>27</v>
      </c>
      <c r="K4" s="124">
        <v>0</v>
      </c>
      <c r="L4" s="48">
        <f t="shared" ref="L4" si="0">E4+G4+I4</f>
        <v>2</v>
      </c>
      <c r="M4" s="118">
        <f t="shared" ref="M4" si="1">L4-MIN(E4,G4,I4,K4)</f>
        <v>2</v>
      </c>
      <c r="N4" s="129"/>
      <c r="O4" s="129"/>
      <c r="P4" s="129"/>
      <c r="Q4" s="129"/>
      <c r="R4" s="129"/>
      <c r="S4" s="129"/>
      <c r="T4" s="129"/>
      <c r="U4" s="129"/>
      <c r="V4" s="127"/>
    </row>
    <row r="5" spans="1:22" x14ac:dyDescent="0.25">
      <c r="J5" s="31"/>
      <c r="K5" s="31"/>
      <c r="L5" s="50"/>
    </row>
    <row r="6" spans="1:22" x14ac:dyDescent="0.25">
      <c r="J6" s="31"/>
      <c r="K6" s="31"/>
      <c r="L6" s="50"/>
    </row>
    <row r="7" spans="1:22" x14ac:dyDescent="0.25">
      <c r="J7" s="31"/>
      <c r="K7" s="31"/>
      <c r="L7" s="50"/>
    </row>
    <row r="8" spans="1:22" x14ac:dyDescent="0.25">
      <c r="J8" s="31"/>
      <c r="K8" s="31"/>
      <c r="L8" s="50"/>
    </row>
    <row r="9" spans="1:22" x14ac:dyDescent="0.25">
      <c r="J9" s="31"/>
    </row>
    <row r="10" spans="1:22" x14ac:dyDescent="0.25">
      <c r="J10" s="31"/>
    </row>
    <row r="11" spans="1:22" x14ac:dyDescent="0.25">
      <c r="J11" s="31"/>
    </row>
  </sheetData>
  <sortState ref="A3:P7">
    <sortCondition descending="1" ref="L3:L7" customList="high to low"/>
  </sortState>
  <mergeCells count="1">
    <mergeCell ref="A1:L1"/>
  </mergeCells>
  <pageMargins left="4.642857142857143E-2" right="4.4642857142857144E-2" top="6.7708333333333329E-2" bottom="0.14895833333333333" header="0.3" footer="0.3"/>
  <pageSetup paperSize="9" scale="80" orientation="landscape" r:id="rId1"/>
  <colBreaks count="1" manualBreakCount="1">
    <brk id="13" max="1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workbookViewId="0">
      <selection activeCell="C11" sqref="C11"/>
    </sheetView>
  </sheetViews>
  <sheetFormatPr defaultRowHeight="15" x14ac:dyDescent="0.25"/>
  <cols>
    <col min="1" max="1" width="6.28515625" customWidth="1"/>
    <col min="2" max="2" width="21.7109375" bestFit="1" customWidth="1"/>
    <col min="3" max="3" width="21.7109375" customWidth="1"/>
    <col min="4" max="4" width="16.42578125" customWidth="1"/>
    <col min="5" max="5" width="15.7109375" style="70" customWidth="1"/>
    <col min="6" max="6" width="18.28515625" customWidth="1"/>
    <col min="7" max="7" width="7.28515625" style="70" customWidth="1"/>
    <col min="8" max="8" width="13.140625" style="31" bestFit="1" customWidth="1"/>
    <col min="9" max="9" width="6.5703125" style="68" bestFit="1" customWidth="1"/>
    <col min="10" max="10" width="12.85546875" style="15" customWidth="1"/>
    <col min="11" max="11" width="6.5703125" style="72" bestFit="1" customWidth="1"/>
    <col min="12" max="12" width="11.42578125" bestFit="1" customWidth="1"/>
    <col min="13" max="13" width="13.85546875" style="15" customWidth="1"/>
  </cols>
  <sheetData>
    <row r="1" spans="1:13" x14ac:dyDescent="0.25">
      <c r="A1" s="164" t="s">
        <v>55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8"/>
      <c r="M1" s="24"/>
    </row>
    <row r="2" spans="1:13" s="43" customFormat="1" ht="45" x14ac:dyDescent="0.25">
      <c r="A2" s="27" t="s">
        <v>30</v>
      </c>
      <c r="B2" s="27" t="s">
        <v>31</v>
      </c>
      <c r="C2" s="27" t="s">
        <v>649</v>
      </c>
      <c r="D2" s="19" t="s">
        <v>672</v>
      </c>
      <c r="E2" s="76" t="s">
        <v>690</v>
      </c>
      <c r="F2" s="28" t="s">
        <v>513</v>
      </c>
      <c r="G2" s="69" t="s">
        <v>274</v>
      </c>
      <c r="H2" s="46" t="s">
        <v>374</v>
      </c>
      <c r="I2" s="67"/>
      <c r="J2" s="28" t="s">
        <v>276</v>
      </c>
      <c r="K2" s="67" t="s">
        <v>274</v>
      </c>
      <c r="L2" s="19" t="s">
        <v>275</v>
      </c>
      <c r="M2" s="28" t="s">
        <v>469</v>
      </c>
    </row>
    <row r="3" spans="1:13" x14ac:dyDescent="0.25">
      <c r="A3" s="20">
        <v>1</v>
      </c>
      <c r="B3" s="21" t="s">
        <v>19</v>
      </c>
      <c r="C3" s="21" t="s">
        <v>651</v>
      </c>
      <c r="D3" s="29" t="s">
        <v>88</v>
      </c>
      <c r="E3" s="133">
        <v>4</v>
      </c>
      <c r="F3" s="29" t="s">
        <v>88</v>
      </c>
      <c r="G3" s="133">
        <v>4</v>
      </c>
      <c r="H3" s="29" t="s">
        <v>87</v>
      </c>
      <c r="I3" s="133">
        <v>5</v>
      </c>
      <c r="J3" s="17" t="s">
        <v>28</v>
      </c>
      <c r="K3" s="134">
        <v>1</v>
      </c>
      <c r="L3" s="66">
        <f t="shared" ref="L3:L8" si="0">K3+I3+G3+E3</f>
        <v>14</v>
      </c>
      <c r="M3" s="22">
        <f t="shared" ref="M3:M8" si="1">L3-MIN(K3,I3,G3,E3)</f>
        <v>13</v>
      </c>
    </row>
    <row r="4" spans="1:13" x14ac:dyDescent="0.25">
      <c r="A4" s="20">
        <v>2</v>
      </c>
      <c r="B4" s="21" t="s">
        <v>18</v>
      </c>
      <c r="C4" s="21" t="s">
        <v>650</v>
      </c>
      <c r="D4" s="29" t="s">
        <v>90</v>
      </c>
      <c r="E4" s="133">
        <v>2</v>
      </c>
      <c r="F4" s="29" t="s">
        <v>87</v>
      </c>
      <c r="G4" s="134">
        <v>5</v>
      </c>
      <c r="H4" s="29" t="s">
        <v>90</v>
      </c>
      <c r="I4" s="134">
        <v>2</v>
      </c>
      <c r="J4" s="17" t="s">
        <v>88</v>
      </c>
      <c r="K4" s="134">
        <v>4</v>
      </c>
      <c r="L4" s="66">
        <f t="shared" si="0"/>
        <v>13</v>
      </c>
      <c r="M4" s="90">
        <f t="shared" si="1"/>
        <v>11</v>
      </c>
    </row>
    <row r="5" spans="1:13" x14ac:dyDescent="0.25">
      <c r="A5" s="20">
        <v>3</v>
      </c>
      <c r="B5" s="23" t="s">
        <v>368</v>
      </c>
      <c r="C5" s="23" t="s">
        <v>217</v>
      </c>
      <c r="D5" s="29" t="s">
        <v>89</v>
      </c>
      <c r="E5" s="133">
        <v>3</v>
      </c>
      <c r="F5" s="29" t="s">
        <v>28</v>
      </c>
      <c r="G5" s="133">
        <v>1</v>
      </c>
      <c r="H5" s="30" t="s">
        <v>88</v>
      </c>
      <c r="I5" s="133">
        <v>4</v>
      </c>
      <c r="J5" s="17" t="s">
        <v>90</v>
      </c>
      <c r="K5" s="134">
        <v>2</v>
      </c>
      <c r="L5" s="66">
        <f t="shared" si="0"/>
        <v>10</v>
      </c>
      <c r="M5" s="90">
        <f t="shared" si="1"/>
        <v>9</v>
      </c>
    </row>
    <row r="6" spans="1:13" x14ac:dyDescent="0.25">
      <c r="A6" s="20">
        <v>4</v>
      </c>
      <c r="B6" s="89" t="s">
        <v>20</v>
      </c>
      <c r="C6" s="89" t="s">
        <v>652</v>
      </c>
      <c r="D6" s="29" t="s">
        <v>28</v>
      </c>
      <c r="E6" s="133">
        <v>1</v>
      </c>
      <c r="F6" s="29" t="s">
        <v>90</v>
      </c>
      <c r="G6" s="133">
        <v>2</v>
      </c>
      <c r="H6" s="29" t="s">
        <v>89</v>
      </c>
      <c r="I6" s="133">
        <v>3</v>
      </c>
      <c r="J6" s="17" t="s">
        <v>89</v>
      </c>
      <c r="K6" s="134">
        <v>3</v>
      </c>
      <c r="L6" s="66">
        <f t="shared" si="0"/>
        <v>9</v>
      </c>
      <c r="M6" s="90">
        <f t="shared" si="1"/>
        <v>8</v>
      </c>
    </row>
    <row r="7" spans="1:13" x14ac:dyDescent="0.25">
      <c r="A7" s="20">
        <v>5</v>
      </c>
      <c r="B7" s="89" t="s">
        <v>290</v>
      </c>
      <c r="C7" s="89" t="s">
        <v>291</v>
      </c>
      <c r="D7" s="29" t="s">
        <v>87</v>
      </c>
      <c r="E7" s="133">
        <v>5</v>
      </c>
      <c r="F7" s="29" t="s">
        <v>89</v>
      </c>
      <c r="G7" s="133">
        <v>3</v>
      </c>
      <c r="H7" s="88" t="s">
        <v>27</v>
      </c>
      <c r="I7" s="134">
        <v>0</v>
      </c>
      <c r="J7" s="17" t="s">
        <v>27</v>
      </c>
      <c r="K7" s="134">
        <v>0</v>
      </c>
      <c r="L7" s="66">
        <f t="shared" si="0"/>
        <v>8</v>
      </c>
      <c r="M7" s="90">
        <f t="shared" si="1"/>
        <v>8</v>
      </c>
    </row>
    <row r="8" spans="1:13" x14ac:dyDescent="0.25">
      <c r="A8" s="20">
        <v>6</v>
      </c>
      <c r="B8" s="23" t="s">
        <v>141</v>
      </c>
      <c r="C8" s="23" t="s">
        <v>212</v>
      </c>
      <c r="D8" s="29" t="s">
        <v>27</v>
      </c>
      <c r="E8" s="133">
        <v>0</v>
      </c>
      <c r="F8" s="29" t="s">
        <v>27</v>
      </c>
      <c r="G8" s="133">
        <v>0</v>
      </c>
      <c r="H8" s="30" t="s">
        <v>28</v>
      </c>
      <c r="I8" s="133">
        <v>1</v>
      </c>
      <c r="J8" s="17" t="s">
        <v>87</v>
      </c>
      <c r="K8" s="134">
        <v>5</v>
      </c>
      <c r="L8" s="66">
        <f t="shared" si="0"/>
        <v>6</v>
      </c>
      <c r="M8" s="90">
        <f t="shared" si="1"/>
        <v>6</v>
      </c>
    </row>
    <row r="9" spans="1:13" x14ac:dyDescent="0.25">
      <c r="J9" s="14"/>
      <c r="K9" s="71"/>
    </row>
    <row r="10" spans="1:13" x14ac:dyDescent="0.25">
      <c r="J10" s="14"/>
      <c r="K10" s="71"/>
    </row>
    <row r="11" spans="1:13" x14ac:dyDescent="0.25">
      <c r="J11" s="14"/>
      <c r="K11" s="71"/>
    </row>
    <row r="12" spans="1:13" x14ac:dyDescent="0.25">
      <c r="J12" s="14"/>
      <c r="K12" s="71"/>
    </row>
    <row r="13" spans="1:13" x14ac:dyDescent="0.25">
      <c r="J13" s="14"/>
      <c r="K13" s="71"/>
    </row>
    <row r="14" spans="1:13" x14ac:dyDescent="0.25">
      <c r="J14" s="14"/>
      <c r="K14" s="71"/>
    </row>
    <row r="15" spans="1:13" x14ac:dyDescent="0.25">
      <c r="J15" s="14"/>
      <c r="K15" s="71"/>
    </row>
    <row r="16" spans="1:13" x14ac:dyDescent="0.25">
      <c r="J16" s="14"/>
      <c r="K16" s="71"/>
    </row>
    <row r="17" spans="10:11" x14ac:dyDescent="0.25">
      <c r="J17" s="14"/>
      <c r="K17" s="71"/>
    </row>
    <row r="18" spans="10:11" x14ac:dyDescent="0.25">
      <c r="K18" s="71"/>
    </row>
  </sheetData>
  <autoFilter ref="A2:L8"/>
  <sortState ref="A2:M8">
    <sortCondition descending="1" ref="M2:M8"/>
  </sortState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C3" sqref="C3"/>
    </sheetView>
  </sheetViews>
  <sheetFormatPr defaultRowHeight="15" x14ac:dyDescent="0.25"/>
  <cols>
    <col min="1" max="1" width="6.42578125" customWidth="1"/>
    <col min="2" max="2" width="21.7109375" bestFit="1" customWidth="1"/>
    <col min="3" max="3" width="21.7109375" customWidth="1"/>
    <col min="4" max="4" width="13.140625" bestFit="1" customWidth="1"/>
    <col min="5" max="5" width="13.7109375" bestFit="1" customWidth="1"/>
    <col min="6" max="7" width="13.140625" bestFit="1" customWidth="1"/>
  </cols>
  <sheetData>
    <row r="1" spans="1:7" x14ac:dyDescent="0.25">
      <c r="A1" s="160" t="s">
        <v>56</v>
      </c>
      <c r="B1" s="160"/>
      <c r="C1" s="160"/>
      <c r="D1" s="160"/>
      <c r="E1" s="160"/>
      <c r="F1" s="160"/>
      <c r="G1" s="160"/>
    </row>
    <row r="2" spans="1:7" x14ac:dyDescent="0.25">
      <c r="A2" s="1" t="s">
        <v>52</v>
      </c>
      <c r="B2" s="1" t="s">
        <v>31</v>
      </c>
      <c r="C2" s="1" t="s">
        <v>200</v>
      </c>
      <c r="D2" s="1" t="s">
        <v>1</v>
      </c>
      <c r="E2" s="1" t="s">
        <v>0</v>
      </c>
      <c r="F2" s="1" t="s">
        <v>2</v>
      </c>
      <c r="G2" s="1" t="s">
        <v>3</v>
      </c>
    </row>
    <row r="3" spans="1:7" x14ac:dyDescent="0.25">
      <c r="A3" s="3" t="s">
        <v>32</v>
      </c>
      <c r="B3" s="2"/>
      <c r="C3" s="2"/>
      <c r="D3" s="4"/>
      <c r="E3" s="4"/>
      <c r="F3" s="4"/>
      <c r="G3" s="4"/>
    </row>
  </sheetData>
  <mergeCells count="1">
    <mergeCell ref="A1:G1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"/>
  <sheetViews>
    <sheetView workbookViewId="0">
      <selection activeCell="A3" sqref="A3"/>
    </sheetView>
  </sheetViews>
  <sheetFormatPr defaultRowHeight="15" x14ac:dyDescent="0.25"/>
  <cols>
    <col min="1" max="1" width="5.42578125" customWidth="1"/>
    <col min="2" max="2" width="21.7109375" bestFit="1" customWidth="1"/>
    <col min="3" max="3" width="10.140625" style="11" bestFit="1" customWidth="1"/>
    <col min="4" max="4" width="10.140625" style="11" customWidth="1"/>
    <col min="5" max="5" width="21.7109375" style="11" customWidth="1"/>
    <col min="6" max="6" width="6.5703125" style="11" bestFit="1" customWidth="1"/>
    <col min="7" max="7" width="12.85546875" style="11" customWidth="1"/>
    <col min="8" max="8" width="6.42578125" style="11" bestFit="1" customWidth="1"/>
    <col min="9" max="9" width="13.140625" style="15" bestFit="1" customWidth="1"/>
    <col min="10" max="10" width="6.42578125" bestFit="1" customWidth="1"/>
    <col min="11" max="11" width="15.5703125" style="15" bestFit="1" customWidth="1"/>
    <col min="12" max="12" width="6.42578125" style="11" bestFit="1" customWidth="1"/>
    <col min="13" max="13" width="11.28515625" bestFit="1" customWidth="1"/>
  </cols>
  <sheetData>
    <row r="1" spans="1:14" x14ac:dyDescent="0.25">
      <c r="A1" s="160" t="s">
        <v>487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1"/>
    </row>
    <row r="2" spans="1:14" s="43" customFormat="1" ht="75" x14ac:dyDescent="0.25">
      <c r="A2" s="32" t="s">
        <v>30</v>
      </c>
      <c r="B2" s="32" t="s">
        <v>31</v>
      </c>
      <c r="C2" s="12" t="s">
        <v>200</v>
      </c>
      <c r="D2" s="12" t="s">
        <v>369</v>
      </c>
      <c r="E2" s="28" t="s">
        <v>488</v>
      </c>
      <c r="F2" s="46" t="s">
        <v>274</v>
      </c>
      <c r="G2" s="33"/>
      <c r="H2" s="12" t="s">
        <v>274</v>
      </c>
      <c r="I2" s="12"/>
      <c r="J2" s="32" t="s">
        <v>274</v>
      </c>
      <c r="K2" s="12"/>
      <c r="L2" s="12" t="s">
        <v>274</v>
      </c>
      <c r="M2" s="34" t="s">
        <v>275</v>
      </c>
      <c r="N2" s="28" t="s">
        <v>469</v>
      </c>
    </row>
    <row r="3" spans="1:14" x14ac:dyDescent="0.25">
      <c r="A3" s="3" t="s">
        <v>32</v>
      </c>
      <c r="B3" s="16" t="s">
        <v>489</v>
      </c>
      <c r="C3" s="48" t="s">
        <v>266</v>
      </c>
      <c r="D3" s="48" t="s">
        <v>370</v>
      </c>
      <c r="E3" s="35" t="s">
        <v>67</v>
      </c>
      <c r="F3" s="35" t="s">
        <v>45</v>
      </c>
      <c r="G3" s="7"/>
      <c r="H3" s="3"/>
      <c r="I3" s="7"/>
      <c r="J3" s="3"/>
      <c r="K3" s="7"/>
      <c r="L3" s="3"/>
      <c r="M3" s="35"/>
      <c r="N3" s="35" t="s">
        <v>45</v>
      </c>
    </row>
    <row r="4" spans="1:14" x14ac:dyDescent="0.25">
      <c r="A4" s="3" t="s">
        <v>33</v>
      </c>
      <c r="B4" s="16" t="s">
        <v>490</v>
      </c>
      <c r="C4" s="38" t="s">
        <v>634</v>
      </c>
      <c r="D4" s="48" t="s">
        <v>511</v>
      </c>
      <c r="E4" s="35" t="s">
        <v>68</v>
      </c>
      <c r="F4" s="35" t="s">
        <v>42</v>
      </c>
      <c r="G4" s="7"/>
      <c r="H4" s="3"/>
      <c r="I4" s="7"/>
      <c r="J4" s="3"/>
      <c r="K4" s="7"/>
      <c r="L4" s="3"/>
      <c r="M4" s="35"/>
      <c r="N4" s="35" t="s">
        <v>42</v>
      </c>
    </row>
    <row r="5" spans="1:14" x14ac:dyDescent="0.25">
      <c r="A5" s="3" t="s">
        <v>34</v>
      </c>
      <c r="B5" s="16" t="s">
        <v>491</v>
      </c>
      <c r="C5" s="38" t="s">
        <v>630</v>
      </c>
      <c r="D5" s="48" t="s">
        <v>370</v>
      </c>
      <c r="E5" s="35" t="s">
        <v>66</v>
      </c>
      <c r="F5" s="35" t="s">
        <v>41</v>
      </c>
      <c r="G5" s="7"/>
      <c r="H5" s="3"/>
      <c r="I5" s="7"/>
      <c r="J5" s="3"/>
      <c r="K5" s="7"/>
      <c r="L5" s="3"/>
      <c r="M5" s="35"/>
      <c r="N5" s="35" t="s">
        <v>41</v>
      </c>
    </row>
    <row r="6" spans="1:14" x14ac:dyDescent="0.25">
      <c r="A6" s="3" t="s">
        <v>35</v>
      </c>
      <c r="B6" s="16" t="s">
        <v>492</v>
      </c>
      <c r="C6" s="48" t="s">
        <v>264</v>
      </c>
      <c r="D6" s="48" t="s">
        <v>370</v>
      </c>
      <c r="E6" s="35" t="s">
        <v>65</v>
      </c>
      <c r="F6" s="35" t="s">
        <v>495</v>
      </c>
      <c r="G6" s="7"/>
      <c r="H6" s="3"/>
      <c r="I6" s="7"/>
      <c r="J6" s="3"/>
      <c r="K6" s="7"/>
      <c r="L6" s="3"/>
      <c r="M6" s="35"/>
      <c r="N6" s="35" t="s">
        <v>495</v>
      </c>
    </row>
    <row r="7" spans="1:14" x14ac:dyDescent="0.25">
      <c r="A7" s="3" t="s">
        <v>36</v>
      </c>
      <c r="B7" s="16" t="s">
        <v>493</v>
      </c>
      <c r="C7" s="45" t="s">
        <v>236</v>
      </c>
      <c r="D7" s="48" t="s">
        <v>370</v>
      </c>
      <c r="E7" s="35" t="s">
        <v>69</v>
      </c>
      <c r="F7" s="35" t="s">
        <v>496</v>
      </c>
      <c r="G7" s="7"/>
      <c r="H7" s="3"/>
      <c r="I7" s="7"/>
      <c r="J7" s="3"/>
      <c r="K7" s="7"/>
      <c r="L7" s="3"/>
      <c r="M7" s="35"/>
      <c r="N7" s="35" t="s">
        <v>496</v>
      </c>
    </row>
    <row r="8" spans="1:14" x14ac:dyDescent="0.25">
      <c r="A8" s="3" t="s">
        <v>37</v>
      </c>
      <c r="B8" s="16" t="s">
        <v>494</v>
      </c>
      <c r="C8" s="39" t="s">
        <v>631</v>
      </c>
      <c r="D8" s="48" t="s">
        <v>370</v>
      </c>
      <c r="E8" s="35" t="s">
        <v>70</v>
      </c>
      <c r="F8" s="35" t="s">
        <v>497</v>
      </c>
      <c r="G8" s="7"/>
      <c r="H8" s="3"/>
      <c r="I8" s="7"/>
      <c r="J8" s="3"/>
      <c r="K8" s="7"/>
      <c r="L8" s="3"/>
      <c r="M8" s="35"/>
      <c r="N8" s="35" t="s">
        <v>497</v>
      </c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83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"/>
  <sheetViews>
    <sheetView workbookViewId="0">
      <selection activeCell="C10" sqref="C10"/>
    </sheetView>
  </sheetViews>
  <sheetFormatPr defaultRowHeight="15" x14ac:dyDescent="0.25"/>
  <cols>
    <col min="1" max="1" width="5.42578125" customWidth="1"/>
    <col min="2" max="2" width="21.7109375" bestFit="1" customWidth="1"/>
    <col min="3" max="3" width="10.140625" style="11" bestFit="1" customWidth="1"/>
    <col min="4" max="4" width="10.140625" style="11" customWidth="1"/>
    <col min="5" max="5" width="21.7109375" style="11" customWidth="1"/>
    <col min="6" max="6" width="6.5703125" style="11" bestFit="1" customWidth="1"/>
    <col min="7" max="7" width="12.85546875" style="11" customWidth="1"/>
    <col min="8" max="8" width="6.42578125" style="11" bestFit="1" customWidth="1"/>
    <col min="9" max="9" width="13.140625" style="15" bestFit="1" customWidth="1"/>
    <col min="10" max="10" width="6.42578125" bestFit="1" customWidth="1"/>
    <col min="11" max="11" width="15.5703125" style="15" bestFit="1" customWidth="1"/>
    <col min="12" max="12" width="6.42578125" style="11" bestFit="1" customWidth="1"/>
    <col min="13" max="13" width="11.28515625" bestFit="1" customWidth="1"/>
  </cols>
  <sheetData>
    <row r="1" spans="1:14" x14ac:dyDescent="0.25">
      <c r="A1" s="160" t="s">
        <v>504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1"/>
    </row>
    <row r="2" spans="1:14" s="43" customFormat="1" ht="75" x14ac:dyDescent="0.25">
      <c r="A2" s="32" t="s">
        <v>30</v>
      </c>
      <c r="B2" s="32" t="s">
        <v>31</v>
      </c>
      <c r="C2" s="12" t="s">
        <v>200</v>
      </c>
      <c r="D2" s="12" t="s">
        <v>369</v>
      </c>
      <c r="E2" s="28" t="s">
        <v>488</v>
      </c>
      <c r="F2" s="46" t="s">
        <v>274</v>
      </c>
      <c r="G2" s="33"/>
      <c r="H2" s="12" t="s">
        <v>274</v>
      </c>
      <c r="I2" s="12"/>
      <c r="J2" s="32" t="s">
        <v>274</v>
      </c>
      <c r="K2" s="12"/>
      <c r="L2" s="12" t="s">
        <v>274</v>
      </c>
      <c r="M2" s="34" t="s">
        <v>275</v>
      </c>
      <c r="N2" s="28" t="s">
        <v>469</v>
      </c>
    </row>
    <row r="3" spans="1:14" x14ac:dyDescent="0.25">
      <c r="A3" s="3" t="s">
        <v>32</v>
      </c>
      <c r="B3" s="85" t="s">
        <v>498</v>
      </c>
      <c r="C3" s="45" t="s">
        <v>633</v>
      </c>
      <c r="D3" s="48" t="s">
        <v>370</v>
      </c>
      <c r="E3" s="35" t="s">
        <v>501</v>
      </c>
      <c r="F3" s="35" t="s">
        <v>34</v>
      </c>
      <c r="G3" s="7"/>
      <c r="H3" s="3"/>
      <c r="I3" s="7"/>
      <c r="J3" s="3"/>
      <c r="K3" s="7"/>
      <c r="L3" s="3"/>
      <c r="M3" s="35"/>
      <c r="N3" s="35" t="s">
        <v>34</v>
      </c>
    </row>
    <row r="4" spans="1:14" x14ac:dyDescent="0.25">
      <c r="A4" s="3" t="s">
        <v>33</v>
      </c>
      <c r="B4" s="85" t="s">
        <v>499</v>
      </c>
      <c r="C4" s="84" t="s">
        <v>633</v>
      </c>
      <c r="D4" s="48" t="s">
        <v>370</v>
      </c>
      <c r="E4" s="35" t="s">
        <v>502</v>
      </c>
      <c r="F4" s="35" t="s">
        <v>33</v>
      </c>
      <c r="G4" s="7"/>
      <c r="H4" s="3"/>
      <c r="I4" s="7"/>
      <c r="J4" s="3"/>
      <c r="K4" s="7"/>
      <c r="L4" s="3"/>
      <c r="M4" s="35"/>
      <c r="N4" s="35" t="s">
        <v>33</v>
      </c>
    </row>
    <row r="5" spans="1:14" x14ac:dyDescent="0.25">
      <c r="A5" s="3" t="s">
        <v>34</v>
      </c>
      <c r="B5" s="85" t="s">
        <v>500</v>
      </c>
      <c r="C5" s="84" t="s">
        <v>633</v>
      </c>
      <c r="D5" s="48" t="s">
        <v>370</v>
      </c>
      <c r="E5" s="35" t="s">
        <v>503</v>
      </c>
      <c r="F5" s="35" t="s">
        <v>32</v>
      </c>
      <c r="G5" s="7"/>
      <c r="H5" s="3"/>
      <c r="I5" s="7"/>
      <c r="J5" s="3"/>
      <c r="K5" s="7"/>
      <c r="L5" s="3"/>
      <c r="M5" s="35"/>
      <c r="N5" s="35" t="s">
        <v>32</v>
      </c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83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"/>
  <sheetViews>
    <sheetView workbookViewId="0">
      <selection activeCell="A4" sqref="A4"/>
    </sheetView>
  </sheetViews>
  <sheetFormatPr defaultRowHeight="15" x14ac:dyDescent="0.25"/>
  <cols>
    <col min="1" max="1" width="5.42578125" customWidth="1"/>
    <col min="2" max="2" width="24.28515625" customWidth="1"/>
    <col min="3" max="3" width="10.140625" style="11" bestFit="1" customWidth="1"/>
    <col min="4" max="4" width="10.140625" style="11" customWidth="1"/>
    <col min="5" max="5" width="21.7109375" style="11" customWidth="1"/>
    <col min="6" max="6" width="6.5703125" style="11" bestFit="1" customWidth="1"/>
    <col min="7" max="7" width="12.85546875" style="11" customWidth="1"/>
    <col min="8" max="8" width="6.42578125" style="11" bestFit="1" customWidth="1"/>
    <col min="9" max="9" width="13.140625" style="15" bestFit="1" customWidth="1"/>
    <col min="10" max="10" width="6.42578125" bestFit="1" customWidth="1"/>
    <col min="11" max="11" width="15.5703125" style="15" bestFit="1" customWidth="1"/>
    <col min="12" max="12" width="6.42578125" style="11" bestFit="1" customWidth="1"/>
    <col min="13" max="13" width="11.28515625" bestFit="1" customWidth="1"/>
  </cols>
  <sheetData>
    <row r="1" spans="1:14" x14ac:dyDescent="0.25">
      <c r="A1" s="160" t="s">
        <v>505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1"/>
    </row>
    <row r="2" spans="1:14" s="43" customFormat="1" ht="75" x14ac:dyDescent="0.25">
      <c r="A2" s="32" t="s">
        <v>30</v>
      </c>
      <c r="B2" s="32" t="s">
        <v>31</v>
      </c>
      <c r="C2" s="12" t="s">
        <v>200</v>
      </c>
      <c r="D2" s="12" t="s">
        <v>369</v>
      </c>
      <c r="E2" s="28" t="s">
        <v>488</v>
      </c>
      <c r="F2" s="46" t="s">
        <v>274</v>
      </c>
      <c r="G2" s="33"/>
      <c r="H2" s="12" t="s">
        <v>274</v>
      </c>
      <c r="I2" s="12"/>
      <c r="J2" s="32" t="s">
        <v>274</v>
      </c>
      <c r="K2" s="12"/>
      <c r="L2" s="12" t="s">
        <v>274</v>
      </c>
      <c r="M2" s="34" t="s">
        <v>275</v>
      </c>
      <c r="N2" s="28" t="s">
        <v>469</v>
      </c>
    </row>
    <row r="3" spans="1:14" x14ac:dyDescent="0.25">
      <c r="A3" s="3">
        <v>1</v>
      </c>
      <c r="B3" s="16" t="s">
        <v>506</v>
      </c>
      <c r="C3" s="38" t="s">
        <v>225</v>
      </c>
      <c r="D3" s="48" t="s">
        <v>370</v>
      </c>
      <c r="E3" s="35" t="s">
        <v>508</v>
      </c>
      <c r="F3" s="35" t="s">
        <v>34</v>
      </c>
      <c r="G3" s="7"/>
      <c r="H3" s="3"/>
      <c r="I3" s="7"/>
      <c r="J3" s="3"/>
      <c r="K3" s="7"/>
      <c r="L3" s="3"/>
      <c r="M3" s="35"/>
      <c r="N3" s="35" t="s">
        <v>34</v>
      </c>
    </row>
    <row r="4" spans="1:14" x14ac:dyDescent="0.25">
      <c r="A4" s="3">
        <v>2</v>
      </c>
      <c r="B4" s="16" t="s">
        <v>507</v>
      </c>
      <c r="C4" s="38" t="s">
        <v>632</v>
      </c>
      <c r="D4" s="48" t="s">
        <v>370</v>
      </c>
      <c r="E4" s="35" t="s">
        <v>509</v>
      </c>
      <c r="F4" s="35" t="s">
        <v>33</v>
      </c>
      <c r="G4" s="7"/>
      <c r="H4" s="3"/>
      <c r="I4" s="7"/>
      <c r="J4" s="3"/>
      <c r="K4" s="7"/>
      <c r="L4" s="3"/>
      <c r="M4" s="35"/>
      <c r="N4" s="35" t="s">
        <v>33</v>
      </c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82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"/>
  <sheetViews>
    <sheetView workbookViewId="0">
      <selection sqref="A1:N7"/>
    </sheetView>
  </sheetViews>
  <sheetFormatPr defaultRowHeight="15" x14ac:dyDescent="0.25"/>
  <cols>
    <col min="1" max="1" width="5.42578125" customWidth="1"/>
    <col min="2" max="2" width="21.7109375" bestFit="1" customWidth="1"/>
    <col min="3" max="3" width="10.140625" style="11" bestFit="1" customWidth="1"/>
    <col min="4" max="4" width="10.140625" style="11" customWidth="1"/>
    <col min="5" max="5" width="21.7109375" style="11" customWidth="1"/>
    <col min="6" max="6" width="6.5703125" style="11" bestFit="1" customWidth="1"/>
    <col min="7" max="7" width="12.85546875" style="11" customWidth="1"/>
    <col min="8" max="8" width="6.42578125" style="11" bestFit="1" customWidth="1"/>
    <col min="9" max="9" width="13.140625" style="15" bestFit="1" customWidth="1"/>
    <col min="10" max="10" width="6.42578125" bestFit="1" customWidth="1"/>
    <col min="11" max="11" width="15.5703125" style="15" bestFit="1" customWidth="1"/>
    <col min="12" max="12" width="6.42578125" style="11" bestFit="1" customWidth="1"/>
    <col min="13" max="13" width="11.28515625" bestFit="1" customWidth="1"/>
  </cols>
  <sheetData>
    <row r="1" spans="1:14" x14ac:dyDescent="0.25">
      <c r="A1" s="160" t="s">
        <v>510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1"/>
    </row>
    <row r="2" spans="1:14" s="43" customFormat="1" ht="75" x14ac:dyDescent="0.25">
      <c r="A2" s="32" t="s">
        <v>30</v>
      </c>
      <c r="B2" s="32" t="s">
        <v>31</v>
      </c>
      <c r="C2" s="12" t="s">
        <v>200</v>
      </c>
      <c r="D2" s="12" t="s">
        <v>369</v>
      </c>
      <c r="E2" s="28" t="s">
        <v>488</v>
      </c>
      <c r="F2" s="46" t="s">
        <v>274</v>
      </c>
      <c r="G2" s="33"/>
      <c r="H2" s="12" t="s">
        <v>274</v>
      </c>
      <c r="I2" s="12"/>
      <c r="J2" s="32" t="s">
        <v>274</v>
      </c>
      <c r="K2" s="12"/>
      <c r="L2" s="12" t="s">
        <v>274</v>
      </c>
      <c r="M2" s="34" t="s">
        <v>275</v>
      </c>
      <c r="N2" s="28" t="s">
        <v>469</v>
      </c>
    </row>
    <row r="3" spans="1:14" x14ac:dyDescent="0.25">
      <c r="A3" s="3" t="s">
        <v>32</v>
      </c>
      <c r="B3" s="16" t="s">
        <v>489</v>
      </c>
      <c r="C3" s="48" t="s">
        <v>266</v>
      </c>
      <c r="D3" s="48" t="s">
        <v>370</v>
      </c>
      <c r="E3" s="35" t="s">
        <v>189</v>
      </c>
      <c r="F3" s="35" t="s">
        <v>41</v>
      </c>
      <c r="G3" s="7"/>
      <c r="H3" s="3"/>
      <c r="I3" s="7"/>
      <c r="J3" s="3"/>
      <c r="K3" s="7"/>
      <c r="L3" s="3"/>
      <c r="M3" s="35"/>
      <c r="N3" s="35" t="s">
        <v>41</v>
      </c>
    </row>
    <row r="4" spans="1:14" x14ac:dyDescent="0.25">
      <c r="A4" s="3">
        <v>2</v>
      </c>
      <c r="B4" s="16" t="s">
        <v>491</v>
      </c>
      <c r="C4" s="38" t="s">
        <v>630</v>
      </c>
      <c r="D4" s="48" t="s">
        <v>370</v>
      </c>
      <c r="E4" s="35" t="s">
        <v>190</v>
      </c>
      <c r="F4" s="35" t="s">
        <v>40</v>
      </c>
      <c r="G4" s="7"/>
      <c r="H4" s="3"/>
      <c r="I4" s="7"/>
      <c r="J4" s="3"/>
      <c r="K4" s="7"/>
      <c r="L4" s="3"/>
      <c r="M4" s="35"/>
      <c r="N4" s="35" t="s">
        <v>40</v>
      </c>
    </row>
    <row r="5" spans="1:14" x14ac:dyDescent="0.25">
      <c r="A5" s="3">
        <v>3</v>
      </c>
      <c r="B5" s="16" t="s">
        <v>492</v>
      </c>
      <c r="C5" s="48" t="s">
        <v>264</v>
      </c>
      <c r="D5" s="48" t="s">
        <v>370</v>
      </c>
      <c r="E5" s="35" t="s">
        <v>191</v>
      </c>
      <c r="F5" s="35" t="s">
        <v>39</v>
      </c>
      <c r="G5" s="7"/>
      <c r="H5" s="3"/>
      <c r="I5" s="7"/>
      <c r="J5" s="3"/>
      <c r="K5" s="7"/>
      <c r="L5" s="3"/>
      <c r="M5" s="35"/>
      <c r="N5" s="35" t="s">
        <v>39</v>
      </c>
    </row>
    <row r="6" spans="1:14" x14ac:dyDescent="0.25">
      <c r="A6" s="3">
        <v>4</v>
      </c>
      <c r="B6" s="16" t="s">
        <v>493</v>
      </c>
      <c r="C6" s="45" t="s">
        <v>236</v>
      </c>
      <c r="D6" s="48" t="s">
        <v>370</v>
      </c>
      <c r="E6" s="35" t="s">
        <v>196</v>
      </c>
      <c r="F6" s="35" t="s">
        <v>35</v>
      </c>
      <c r="G6" s="7"/>
      <c r="H6" s="3"/>
      <c r="I6" s="7"/>
      <c r="J6" s="3"/>
      <c r="K6" s="7"/>
      <c r="L6" s="3"/>
      <c r="M6" s="35"/>
      <c r="N6" s="35" t="s">
        <v>35</v>
      </c>
    </row>
    <row r="7" spans="1:14" x14ac:dyDescent="0.25">
      <c r="A7" s="3">
        <v>5</v>
      </c>
      <c r="B7" s="16" t="s">
        <v>494</v>
      </c>
      <c r="C7" s="39" t="s">
        <v>631</v>
      </c>
      <c r="D7" s="48" t="s">
        <v>370</v>
      </c>
      <c r="E7" s="35" t="s">
        <v>197</v>
      </c>
      <c r="F7" s="35" t="s">
        <v>497</v>
      </c>
      <c r="G7" s="7"/>
      <c r="H7" s="3"/>
      <c r="I7" s="7"/>
      <c r="J7" s="3"/>
      <c r="K7" s="7"/>
      <c r="L7" s="3"/>
      <c r="M7" s="35"/>
      <c r="N7" s="35" t="s">
        <v>497</v>
      </c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83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8"/>
  <sheetViews>
    <sheetView workbookViewId="0">
      <selection activeCell="A2" sqref="A2:N8"/>
    </sheetView>
  </sheetViews>
  <sheetFormatPr defaultRowHeight="15" x14ac:dyDescent="0.25"/>
  <cols>
    <col min="2" max="2" width="26.7109375" customWidth="1"/>
  </cols>
  <sheetData>
    <row r="2" spans="1:14" x14ac:dyDescent="0.25">
      <c r="A2" s="160" t="s">
        <v>866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1"/>
    </row>
    <row r="3" spans="1:14" ht="75" x14ac:dyDescent="0.25">
      <c r="A3" s="32" t="s">
        <v>30</v>
      </c>
      <c r="B3" s="32" t="s">
        <v>31</v>
      </c>
      <c r="C3" s="12" t="s">
        <v>200</v>
      </c>
      <c r="D3" s="12" t="s">
        <v>369</v>
      </c>
      <c r="E3" s="28" t="s">
        <v>867</v>
      </c>
      <c r="F3" s="46" t="s">
        <v>274</v>
      </c>
      <c r="G3" s="33"/>
      <c r="H3" s="12" t="s">
        <v>274</v>
      </c>
      <c r="I3" s="12"/>
      <c r="J3" s="32" t="s">
        <v>274</v>
      </c>
      <c r="K3" s="12"/>
      <c r="L3" s="12" t="s">
        <v>274</v>
      </c>
      <c r="M3" s="34" t="s">
        <v>275</v>
      </c>
      <c r="N3" s="28" t="s">
        <v>469</v>
      </c>
    </row>
    <row r="4" spans="1:14" x14ac:dyDescent="0.25">
      <c r="A4" s="3" t="s">
        <v>32</v>
      </c>
      <c r="B4" s="16" t="s">
        <v>868</v>
      </c>
      <c r="C4" s="48"/>
      <c r="D4" s="48"/>
      <c r="E4" s="35" t="s">
        <v>872</v>
      </c>
      <c r="F4" s="35" t="s">
        <v>35</v>
      </c>
      <c r="G4" s="7"/>
      <c r="H4" s="3"/>
      <c r="I4" s="7"/>
      <c r="J4" s="3"/>
      <c r="K4" s="7"/>
      <c r="L4" s="3"/>
      <c r="M4" s="35"/>
      <c r="N4" s="35" t="s">
        <v>35</v>
      </c>
    </row>
    <row r="5" spans="1:14" x14ac:dyDescent="0.25">
      <c r="A5" s="3">
        <v>2</v>
      </c>
      <c r="B5" s="16" t="s">
        <v>869</v>
      </c>
      <c r="C5" s="38"/>
      <c r="D5" s="48"/>
      <c r="E5" s="35" t="s">
        <v>508</v>
      </c>
      <c r="F5" s="35" t="s">
        <v>34</v>
      </c>
      <c r="G5" s="7"/>
      <c r="H5" s="3"/>
      <c r="I5" s="7"/>
      <c r="J5" s="3"/>
      <c r="K5" s="7"/>
      <c r="L5" s="3"/>
      <c r="M5" s="35"/>
      <c r="N5" s="35" t="s">
        <v>34</v>
      </c>
    </row>
    <row r="6" spans="1:14" x14ac:dyDescent="0.25">
      <c r="A6" s="3">
        <v>3</v>
      </c>
      <c r="B6" s="16" t="s">
        <v>870</v>
      </c>
      <c r="C6" s="48"/>
      <c r="D6" s="48"/>
      <c r="E6" s="35" t="s">
        <v>509</v>
      </c>
      <c r="F6" s="35" t="s">
        <v>33</v>
      </c>
      <c r="G6" s="7"/>
      <c r="H6" s="3"/>
      <c r="I6" s="7"/>
      <c r="J6" s="3"/>
      <c r="K6" s="7"/>
      <c r="L6" s="3"/>
      <c r="M6" s="35"/>
      <c r="N6" s="35" t="s">
        <v>33</v>
      </c>
    </row>
    <row r="7" spans="1:14" x14ac:dyDescent="0.25">
      <c r="A7" s="3">
        <v>4</v>
      </c>
      <c r="B7" s="16" t="s">
        <v>871</v>
      </c>
      <c r="C7" s="45"/>
      <c r="D7" s="48"/>
      <c r="E7" s="35" t="s">
        <v>873</v>
      </c>
      <c r="F7" s="35" t="s">
        <v>32</v>
      </c>
      <c r="G7" s="7"/>
      <c r="H7" s="3"/>
      <c r="I7" s="7"/>
      <c r="J7" s="3"/>
      <c r="K7" s="7"/>
      <c r="L7" s="3"/>
      <c r="M7" s="35"/>
      <c r="N7" s="35" t="s">
        <v>32</v>
      </c>
    </row>
    <row r="8" spans="1:14" x14ac:dyDescent="0.25">
      <c r="A8" s="3">
        <v>5</v>
      </c>
      <c r="B8" s="16"/>
      <c r="C8" s="39"/>
      <c r="D8" s="48"/>
      <c r="E8" s="35"/>
      <c r="F8" s="35"/>
      <c r="G8" s="7"/>
      <c r="H8" s="3"/>
      <c r="I8" s="7"/>
      <c r="J8" s="3"/>
      <c r="K8" s="7"/>
      <c r="L8" s="3"/>
      <c r="M8" s="35"/>
      <c r="N8" s="35"/>
    </row>
  </sheetData>
  <mergeCells count="1">
    <mergeCell ref="A2:M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8"/>
  <sheetViews>
    <sheetView workbookViewId="0">
      <selection activeCell="G9" sqref="G9"/>
    </sheetView>
  </sheetViews>
  <sheetFormatPr defaultRowHeight="15" x14ac:dyDescent="0.25"/>
  <sheetData>
    <row r="2" spans="1:14" x14ac:dyDescent="0.25">
      <c r="A2" s="160" t="s">
        <v>874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1"/>
    </row>
    <row r="3" spans="1:14" ht="75" x14ac:dyDescent="0.25">
      <c r="A3" s="32" t="s">
        <v>30</v>
      </c>
      <c r="B3" s="32" t="s">
        <v>31</v>
      </c>
      <c r="C3" s="12" t="s">
        <v>200</v>
      </c>
      <c r="D3" s="12" t="s">
        <v>369</v>
      </c>
      <c r="E3" s="28" t="s">
        <v>867</v>
      </c>
      <c r="F3" s="46" t="s">
        <v>274</v>
      </c>
      <c r="G3" s="33"/>
      <c r="H3" s="12" t="s">
        <v>274</v>
      </c>
      <c r="I3" s="12"/>
      <c r="J3" s="32" t="s">
        <v>274</v>
      </c>
      <c r="K3" s="12"/>
      <c r="L3" s="12" t="s">
        <v>274</v>
      </c>
      <c r="M3" s="34" t="s">
        <v>275</v>
      </c>
      <c r="N3" s="28" t="s">
        <v>469</v>
      </c>
    </row>
    <row r="4" spans="1:14" x14ac:dyDescent="0.25">
      <c r="A4" s="3" t="s">
        <v>32</v>
      </c>
      <c r="B4" s="16" t="s">
        <v>875</v>
      </c>
      <c r="C4" s="48"/>
      <c r="D4" s="48"/>
      <c r="E4" s="35" t="s">
        <v>373</v>
      </c>
      <c r="F4" s="35" t="s">
        <v>33</v>
      </c>
      <c r="G4" s="7"/>
      <c r="H4" s="3"/>
      <c r="I4" s="7"/>
      <c r="J4" s="3"/>
      <c r="K4" s="7"/>
      <c r="L4" s="3"/>
      <c r="M4" s="35"/>
      <c r="N4" s="35" t="s">
        <v>33</v>
      </c>
    </row>
    <row r="5" spans="1:14" x14ac:dyDescent="0.25">
      <c r="A5" s="3">
        <v>2</v>
      </c>
      <c r="B5" s="16" t="s">
        <v>876</v>
      </c>
      <c r="C5" s="38"/>
      <c r="D5" s="48"/>
      <c r="E5" s="35" t="s">
        <v>687</v>
      </c>
      <c r="F5" s="35" t="s">
        <v>32</v>
      </c>
      <c r="G5" s="7"/>
      <c r="H5" s="3"/>
      <c r="I5" s="7"/>
      <c r="J5" s="3"/>
      <c r="K5" s="7"/>
      <c r="L5" s="3"/>
      <c r="M5" s="35"/>
      <c r="N5" s="35" t="s">
        <v>32</v>
      </c>
    </row>
    <row r="6" spans="1:14" x14ac:dyDescent="0.25">
      <c r="A6" s="3">
        <v>3</v>
      </c>
      <c r="B6" s="16"/>
      <c r="C6" s="48"/>
      <c r="D6" s="48"/>
      <c r="E6" s="35"/>
      <c r="F6" s="35"/>
      <c r="G6" s="7"/>
      <c r="H6" s="3"/>
      <c r="I6" s="7"/>
      <c r="J6" s="3"/>
      <c r="K6" s="7"/>
      <c r="L6" s="3"/>
      <c r="M6" s="35"/>
      <c r="N6" s="35" t="s">
        <v>814</v>
      </c>
    </row>
    <row r="7" spans="1:14" x14ac:dyDescent="0.25">
      <c r="A7" s="3">
        <v>4</v>
      </c>
      <c r="B7" s="16"/>
      <c r="C7" s="45"/>
      <c r="D7" s="48"/>
      <c r="E7" s="35"/>
      <c r="F7" s="35"/>
      <c r="G7" s="7"/>
      <c r="H7" s="3"/>
      <c r="I7" s="7"/>
      <c r="J7" s="3"/>
      <c r="K7" s="7"/>
      <c r="L7" s="3"/>
      <c r="M7" s="35"/>
      <c r="N7" s="35" t="s">
        <v>814</v>
      </c>
    </row>
    <row r="8" spans="1:14" x14ac:dyDescent="0.25">
      <c r="A8" s="3">
        <v>5</v>
      </c>
      <c r="B8" s="16"/>
      <c r="C8" s="39"/>
      <c r="D8" s="48"/>
      <c r="E8" s="35"/>
      <c r="F8" s="35"/>
      <c r="G8" s="7"/>
      <c r="H8" s="3"/>
      <c r="I8" s="7"/>
      <c r="J8" s="3"/>
      <c r="K8" s="7"/>
      <c r="L8" s="3"/>
      <c r="M8" s="35"/>
      <c r="N8" s="35"/>
    </row>
  </sheetData>
  <mergeCells count="1">
    <mergeCell ref="A2:M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4</vt:i4>
      </vt:variant>
    </vt:vector>
  </HeadingPairs>
  <TitlesOfParts>
    <vt:vector size="21" baseType="lpstr">
      <vt:lpstr>Laser Radial (MIXED)</vt:lpstr>
      <vt:lpstr>Laser Radial (F)</vt:lpstr>
      <vt:lpstr>Laser Rad (M)</vt:lpstr>
      <vt:lpstr>49er</vt:lpstr>
      <vt:lpstr>RS.X</vt:lpstr>
      <vt:lpstr>470 (M)</vt:lpstr>
      <vt:lpstr>Laser STD</vt:lpstr>
      <vt:lpstr>49er Fx</vt:lpstr>
      <vt:lpstr>Finn</vt:lpstr>
      <vt:lpstr>470 (W)</vt:lpstr>
      <vt:lpstr>RACE BOARD OPEN DIVISION</vt:lpstr>
      <vt:lpstr>RACE BOARD MASTERS DIVISION</vt:lpstr>
      <vt:lpstr>RACE BOARD GRAND ,MSTR DIV</vt:lpstr>
      <vt:lpstr>RACE BOARD MEN DIVISION</vt:lpstr>
      <vt:lpstr>470 (MIX)</vt:lpstr>
      <vt:lpstr>Sheet1</vt:lpstr>
      <vt:lpstr>Sheet3</vt:lpstr>
      <vt:lpstr>'470 (M)'!Print_Area</vt:lpstr>
      <vt:lpstr>'49er'!Print_Area</vt:lpstr>
      <vt:lpstr>'49er Fx'!Print_Area</vt:lpstr>
      <vt:lpstr>'Laser Radial (F)'!Print_Area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2020-12-02T10:16:18Z</dcterms:modified>
</cp:coreProperties>
</file>