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4"/>
  </bookViews>
  <sheets>
    <sheet name="Optimist" sheetId="1" r:id="rId1"/>
    <sheet name="Laser 4.7" sheetId="2" r:id="rId2"/>
    <sheet name="29er" sheetId="3" r:id="rId3"/>
    <sheet name="420" sheetId="5" r:id="rId4"/>
    <sheet name="RS.one" sheetId="6" r:id="rId5"/>
    <sheet name="Laser Radial" sheetId="7" r:id="rId6"/>
    <sheet name="RS X YOUTH" sheetId="9" r:id="rId7"/>
    <sheet name="RACE BOARD JUNIORS DIV" sheetId="10" r:id="rId8"/>
    <sheet name="TECHNO 293 YOUTH OPEN DIV" sheetId="12" r:id="rId9"/>
    <sheet name="Sheet1" sheetId="13" r:id="rId10"/>
  </sheets>
  <definedNames>
    <definedName name="_xlnm._FilterDatabase" localSheetId="3" hidden="1">'420'!$A$2:$M$10</definedName>
    <definedName name="_xlnm._FilterDatabase" localSheetId="4" hidden="1">RS.one!$A$2:$N$11</definedName>
    <definedName name="_xlnm.Print_Area" localSheetId="2">'29er'!$A$1:$M$10</definedName>
    <definedName name="_xlnm.Print_Area" localSheetId="0">Optimist!$A$1:$N$58</definedName>
  </definedNames>
  <calcPr calcId="145621"/>
</workbook>
</file>

<file path=xl/calcChain.xml><?xml version="1.0" encoding="utf-8"?>
<calcChain xmlns="http://schemas.openxmlformats.org/spreadsheetml/2006/main">
  <c r="M8" i="6" l="1"/>
  <c r="N8" i="6" s="1"/>
  <c r="M10" i="6"/>
  <c r="N10" i="6" s="1"/>
  <c r="M11" i="6"/>
  <c r="N11" i="6" s="1"/>
  <c r="M9" i="6"/>
  <c r="N9" i="6" s="1"/>
  <c r="M7" i="6"/>
  <c r="N7" i="6" s="1"/>
  <c r="M6" i="6"/>
  <c r="N6" i="6" s="1"/>
  <c r="M4" i="6"/>
  <c r="N4" i="6" s="1"/>
  <c r="M5" i="6"/>
  <c r="N5" i="6" s="1"/>
  <c r="N3" i="6"/>
  <c r="M3" i="6"/>
  <c r="M19" i="1" l="1"/>
  <c r="N19" i="1" s="1"/>
  <c r="M32" i="1"/>
  <c r="N32" i="1" s="1"/>
  <c r="M38" i="1"/>
  <c r="N38" i="1" s="1"/>
  <c r="M40" i="1"/>
  <c r="N40" i="1" s="1"/>
  <c r="M41" i="1"/>
  <c r="N41" i="1" s="1"/>
  <c r="M43" i="1"/>
  <c r="N43" i="1" s="1"/>
  <c r="M45" i="1"/>
  <c r="N45" i="1" s="1"/>
  <c r="M49" i="1"/>
  <c r="N49" i="1" s="1"/>
  <c r="M50" i="1"/>
  <c r="N50" i="1" s="1"/>
  <c r="M53" i="1"/>
  <c r="N53" i="1" s="1"/>
  <c r="M58" i="1"/>
  <c r="N58" i="1" s="1"/>
  <c r="M3" i="1" l="1"/>
  <c r="N3" i="1" s="1"/>
  <c r="M4" i="1"/>
  <c r="N4" i="1" s="1"/>
  <c r="M5" i="1"/>
  <c r="N5" i="1" s="1"/>
  <c r="M6" i="1"/>
  <c r="N6" i="1" s="1"/>
  <c r="M7" i="1"/>
  <c r="N7" i="1" s="1"/>
  <c r="M9" i="1"/>
  <c r="N9" i="1" s="1"/>
  <c r="M8" i="1"/>
  <c r="N8" i="1" s="1"/>
  <c r="M10" i="1"/>
  <c r="N10" i="1" s="1"/>
  <c r="M12" i="1"/>
  <c r="N12" i="1" s="1"/>
  <c r="M11" i="1"/>
  <c r="N11" i="1" s="1"/>
  <c r="M14" i="1"/>
  <c r="N14" i="1" s="1"/>
  <c r="M17" i="1"/>
  <c r="N17" i="1" s="1"/>
  <c r="M31" i="1"/>
  <c r="N31" i="1" s="1"/>
  <c r="M15" i="1"/>
  <c r="N15" i="1" s="1"/>
  <c r="M16" i="1"/>
  <c r="N16" i="1" s="1"/>
  <c r="M13" i="1"/>
  <c r="N13" i="1" s="1"/>
  <c r="M28" i="1"/>
  <c r="N28" i="1" s="1"/>
  <c r="M18" i="1"/>
  <c r="N18" i="1" s="1"/>
  <c r="M21" i="1"/>
  <c r="N21" i="1" s="1"/>
  <c r="M23" i="1"/>
  <c r="N23" i="1" s="1"/>
  <c r="M26" i="1"/>
  <c r="N26" i="1" s="1"/>
  <c r="M20" i="1"/>
  <c r="N20" i="1" s="1"/>
  <c r="M24" i="1"/>
  <c r="N24" i="1" s="1"/>
  <c r="M33" i="1"/>
  <c r="N33" i="1" s="1"/>
  <c r="M34" i="1"/>
  <c r="N34" i="1" s="1"/>
  <c r="M29" i="1"/>
  <c r="N29" i="1" s="1"/>
  <c r="M25" i="1"/>
  <c r="N25" i="1" s="1"/>
  <c r="M35" i="1"/>
  <c r="N35" i="1" s="1"/>
  <c r="M39" i="1"/>
  <c r="N39" i="1" s="1"/>
  <c r="M22" i="1"/>
  <c r="N22" i="1" s="1"/>
  <c r="M27" i="1"/>
  <c r="N27" i="1" s="1"/>
  <c r="M30" i="1"/>
  <c r="N30" i="1" s="1"/>
  <c r="M46" i="1"/>
  <c r="N46" i="1" s="1"/>
  <c r="M36" i="1"/>
  <c r="N36" i="1" s="1"/>
  <c r="M44" i="1"/>
  <c r="N44" i="1" s="1"/>
  <c r="M51" i="1"/>
  <c r="N51" i="1" s="1"/>
  <c r="M47" i="1"/>
  <c r="N47" i="1" s="1"/>
  <c r="M48" i="1"/>
  <c r="N48" i="1" s="1"/>
  <c r="M37" i="1"/>
  <c r="N37" i="1" s="1"/>
  <c r="M52" i="1"/>
  <c r="N52" i="1" s="1"/>
  <c r="M42" i="1"/>
  <c r="N42" i="1" s="1"/>
  <c r="M54" i="1"/>
  <c r="N54" i="1" s="1"/>
  <c r="M55" i="1"/>
  <c r="N55" i="1" s="1"/>
  <c r="M56" i="1"/>
  <c r="N56" i="1" s="1"/>
  <c r="M57" i="1"/>
  <c r="N57" i="1" s="1"/>
  <c r="M4" i="7"/>
  <c r="N4" i="7" s="1"/>
  <c r="M11" i="7"/>
  <c r="N11" i="7" s="1"/>
  <c r="M12" i="7"/>
  <c r="N12" i="7" s="1"/>
  <c r="M14" i="7"/>
  <c r="N14" i="7" s="1"/>
  <c r="M15" i="7"/>
  <c r="N15" i="7" s="1"/>
  <c r="M17" i="7"/>
  <c r="N17" i="7" s="1"/>
  <c r="M18" i="7"/>
  <c r="N18" i="7" s="1"/>
  <c r="M19" i="7"/>
  <c r="N19" i="7" s="1"/>
  <c r="M21" i="7"/>
  <c r="N21" i="7" s="1"/>
  <c r="M22" i="7"/>
  <c r="N22" i="7" s="1"/>
  <c r="M23" i="7"/>
  <c r="N23" i="7" s="1"/>
  <c r="M5" i="7"/>
  <c r="N5" i="7" s="1"/>
  <c r="M6" i="7"/>
  <c r="N6" i="7" s="1"/>
  <c r="M7" i="7"/>
  <c r="N7" i="7" s="1"/>
  <c r="M8" i="7"/>
  <c r="N8" i="7" s="1"/>
  <c r="M9" i="7"/>
  <c r="N9" i="7" s="1"/>
  <c r="M10" i="7"/>
  <c r="N10" i="7" s="1"/>
  <c r="M13" i="7"/>
  <c r="N13" i="7" s="1"/>
  <c r="M16" i="7"/>
  <c r="N16" i="7" s="1"/>
  <c r="M20" i="7"/>
  <c r="N20" i="7" s="1"/>
  <c r="M24" i="7"/>
  <c r="N24" i="7" s="1"/>
  <c r="M3" i="7"/>
  <c r="N3" i="7" s="1"/>
  <c r="M19" i="2"/>
  <c r="N19" i="2" s="1"/>
  <c r="M29" i="2"/>
  <c r="N29" i="2" s="1"/>
  <c r="M33" i="2"/>
  <c r="N33" i="2" s="1"/>
  <c r="M3" i="2"/>
  <c r="N3" i="2" s="1"/>
  <c r="M4" i="2"/>
  <c r="N4" i="2" s="1"/>
  <c r="M8" i="2"/>
  <c r="N8" i="2" s="1"/>
  <c r="M11" i="2"/>
  <c r="N11" i="2" s="1"/>
  <c r="M6" i="2"/>
  <c r="N6" i="2" s="1"/>
  <c r="M5" i="2"/>
  <c r="N5" i="2" s="1"/>
  <c r="M13" i="2"/>
  <c r="N13" i="2" s="1"/>
  <c r="M9" i="2"/>
  <c r="N9" i="2" s="1"/>
  <c r="M14" i="2"/>
  <c r="N14" i="2" s="1"/>
  <c r="M7" i="2"/>
  <c r="N7" i="2" s="1"/>
  <c r="M10" i="2"/>
  <c r="N10" i="2" s="1"/>
  <c r="M16" i="2"/>
  <c r="N16" i="2" s="1"/>
  <c r="M12" i="2"/>
  <c r="N12" i="2" s="1"/>
  <c r="M17" i="2"/>
  <c r="N17" i="2" s="1"/>
  <c r="M20" i="2"/>
  <c r="N20" i="2" s="1"/>
  <c r="M15" i="2"/>
  <c r="N15" i="2" s="1"/>
  <c r="M21" i="2"/>
  <c r="N21" i="2" s="1"/>
  <c r="M18" i="2"/>
  <c r="N18" i="2" s="1"/>
  <c r="M22" i="2"/>
  <c r="N22" i="2" s="1"/>
  <c r="M23" i="2"/>
  <c r="N23" i="2" s="1"/>
  <c r="M24" i="2"/>
  <c r="N24" i="2" s="1"/>
  <c r="M26" i="2"/>
  <c r="N26" i="2" s="1"/>
  <c r="M27" i="2"/>
  <c r="N27" i="2" s="1"/>
  <c r="M28" i="2"/>
  <c r="N28" i="2" s="1"/>
  <c r="M25" i="2"/>
  <c r="N25" i="2" s="1"/>
  <c r="M30" i="2"/>
  <c r="N30" i="2" s="1"/>
  <c r="M31" i="2"/>
  <c r="N31" i="2" s="1"/>
  <c r="M32" i="2"/>
  <c r="N32" i="2" s="1"/>
  <c r="L4" i="5"/>
  <c r="M4" i="5" s="1"/>
  <c r="L5" i="5"/>
  <c r="M5" i="5" s="1"/>
  <c r="L6" i="5"/>
  <c r="M6" i="5" s="1"/>
  <c r="L8" i="5"/>
  <c r="M8" i="5" s="1"/>
  <c r="L7" i="5"/>
  <c r="M7" i="5" s="1"/>
  <c r="L9" i="5"/>
  <c r="M9" i="5" s="1"/>
  <c r="L10" i="5"/>
  <c r="M10" i="5" s="1"/>
  <c r="L3" i="5"/>
  <c r="M3" i="5" s="1"/>
  <c r="L4" i="3"/>
  <c r="M4" i="3" s="1"/>
  <c r="L3" i="3"/>
  <c r="M3" i="3" s="1"/>
  <c r="L5" i="3"/>
  <c r="M5" i="3" s="1"/>
</calcChain>
</file>

<file path=xl/sharedStrings.xml><?xml version="1.0" encoding="utf-8"?>
<sst xmlns="http://schemas.openxmlformats.org/spreadsheetml/2006/main" count="1086" uniqueCount="511">
  <si>
    <t>Uma Chouhan</t>
  </si>
  <si>
    <t>Ashish Vishwakarma</t>
  </si>
  <si>
    <t>Sanchita Pant</t>
  </si>
  <si>
    <t>Satish Yadav</t>
  </si>
  <si>
    <t>NP</t>
  </si>
  <si>
    <t>S.No.</t>
  </si>
  <si>
    <t>Name</t>
  </si>
  <si>
    <t>1</t>
  </si>
  <si>
    <t>2</t>
  </si>
  <si>
    <t>3</t>
  </si>
  <si>
    <t>4</t>
  </si>
  <si>
    <t>5</t>
  </si>
  <si>
    <t>6</t>
  </si>
  <si>
    <t>7</t>
  </si>
  <si>
    <t>8</t>
  </si>
  <si>
    <t>LASER 4.7</t>
  </si>
  <si>
    <t>29 er</t>
  </si>
  <si>
    <t>3/3</t>
  </si>
  <si>
    <t>4/4</t>
  </si>
  <si>
    <t>5/5</t>
  </si>
  <si>
    <t>RS:One</t>
  </si>
  <si>
    <t>1/3</t>
  </si>
  <si>
    <t>2/3</t>
  </si>
  <si>
    <t>1/5</t>
  </si>
  <si>
    <t>2/5</t>
  </si>
  <si>
    <t>3/5</t>
  </si>
  <si>
    <t>4/5</t>
  </si>
  <si>
    <t>1/4</t>
  </si>
  <si>
    <t>2/4</t>
  </si>
  <si>
    <t>Gender</t>
  </si>
  <si>
    <t>F</t>
  </si>
  <si>
    <t>M</t>
  </si>
  <si>
    <t>Saketh P</t>
  </si>
  <si>
    <t>Vadla Mallesh</t>
  </si>
  <si>
    <t>Adhvait Prashant Menon</t>
  </si>
  <si>
    <t>Alanpaul R</t>
  </si>
  <si>
    <t>Sharanya Jadhav</t>
  </si>
  <si>
    <t>Rishith Garg</t>
  </si>
  <si>
    <t>Vatsal Banker</t>
  </si>
  <si>
    <t>Pradeep Manoj Sah</t>
  </si>
  <si>
    <t>Isha Bairagi</t>
  </si>
  <si>
    <t>Juhi Desai</t>
  </si>
  <si>
    <t>DOB</t>
  </si>
  <si>
    <t>08.06.2004</t>
  </si>
  <si>
    <t>20.03.2005</t>
  </si>
  <si>
    <t>22.05.2004</t>
  </si>
  <si>
    <t>02.02.2004</t>
  </si>
  <si>
    <t>15.05.2007</t>
  </si>
  <si>
    <t>27.09.2008</t>
  </si>
  <si>
    <t>15.02.2008</t>
  </si>
  <si>
    <t>27.06.2006</t>
  </si>
  <si>
    <t>16.03.2006</t>
  </si>
  <si>
    <t>24.02.2008</t>
  </si>
  <si>
    <t>07.06.2005</t>
  </si>
  <si>
    <t>15.10.2005</t>
  </si>
  <si>
    <t>10.10.2006</t>
  </si>
  <si>
    <t>19.03.2005</t>
  </si>
  <si>
    <t>08.05.2007</t>
  </si>
  <si>
    <t>29.04.2006</t>
  </si>
  <si>
    <t>19.04.2002</t>
  </si>
  <si>
    <t>27.08.2002</t>
  </si>
  <si>
    <t>11.11.2002</t>
  </si>
  <si>
    <t>30.06.2004</t>
  </si>
  <si>
    <t>05.04.2004</t>
  </si>
  <si>
    <t>Points</t>
  </si>
  <si>
    <t>Total Points</t>
  </si>
  <si>
    <t>T Ajay</t>
  </si>
  <si>
    <t>31.05.2005</t>
  </si>
  <si>
    <t>Jaiwant Singh</t>
  </si>
  <si>
    <t>19.02.2003</t>
  </si>
  <si>
    <t>1/7</t>
  </si>
  <si>
    <t>2/7</t>
  </si>
  <si>
    <t>3/7</t>
  </si>
  <si>
    <t>5/7</t>
  </si>
  <si>
    <t>Ishwariya Ganesh</t>
  </si>
  <si>
    <t>6/7</t>
  </si>
  <si>
    <t>12/51</t>
  </si>
  <si>
    <t>24/51</t>
  </si>
  <si>
    <t>26/51</t>
  </si>
  <si>
    <t>23.12.2006</t>
  </si>
  <si>
    <t>28/51</t>
  </si>
  <si>
    <t>Veera Vasmham Vaishnavi</t>
  </si>
  <si>
    <t>01.10.2006</t>
  </si>
  <si>
    <t>30/51</t>
  </si>
  <si>
    <t>Parandi Ravali</t>
  </si>
  <si>
    <t>18.02.2006</t>
  </si>
  <si>
    <t>01.03.2005</t>
  </si>
  <si>
    <t>38/51</t>
  </si>
  <si>
    <t>Yerrollu John</t>
  </si>
  <si>
    <t>01.01.2007</t>
  </si>
  <si>
    <t>40/51</t>
  </si>
  <si>
    <t>42/51</t>
  </si>
  <si>
    <t>Arahant Veerareddy</t>
  </si>
  <si>
    <t>14.02.2008</t>
  </si>
  <si>
    <t>45/51</t>
  </si>
  <si>
    <t>47/51</t>
  </si>
  <si>
    <t>Total Points (Best of three events)</t>
  </si>
  <si>
    <t>National 2018</t>
  </si>
  <si>
    <t>Akshat Kumar Dohre</t>
  </si>
  <si>
    <t>10.12.2007</t>
  </si>
  <si>
    <t>Neha Thakur</t>
  </si>
  <si>
    <t>24.08.2006</t>
  </si>
  <si>
    <t>G Pritha</t>
  </si>
  <si>
    <t>22.11.2008</t>
  </si>
  <si>
    <t>Asham Sanjay Reddy</t>
  </si>
  <si>
    <t>12.07.2005</t>
  </si>
  <si>
    <t>Rachamalla Ashwini</t>
  </si>
  <si>
    <t>Rasamolla Keerthi</t>
  </si>
  <si>
    <t>02.04.2005</t>
  </si>
  <si>
    <t>Anshraj Bundela</t>
  </si>
  <si>
    <t>13.08.2006</t>
  </si>
  <si>
    <t>Shreyans Jain</t>
  </si>
  <si>
    <t>04.10.2004</t>
  </si>
  <si>
    <t>Jayesh Barod</t>
  </si>
  <si>
    <t>31.07.2004</t>
  </si>
  <si>
    <t>Sathiya Sudhan</t>
  </si>
  <si>
    <t>Sachin Ganesh</t>
  </si>
  <si>
    <t>0</t>
  </si>
  <si>
    <t>Navyn Prabhakar/              R Neelanand</t>
  </si>
  <si>
    <t>Binoob M/                            Pilli Akhil</t>
  </si>
  <si>
    <t>Dawood Quershi/              Pradeep Thakur</t>
  </si>
  <si>
    <t>IIR 18</t>
  </si>
  <si>
    <t>Total Points (Best of Three)</t>
  </si>
  <si>
    <t>Mandeep</t>
  </si>
  <si>
    <t>7/7</t>
  </si>
  <si>
    <t>M/F</t>
  </si>
  <si>
    <t>Pearl Milind Colvalcar/        Shivani Abhiram Nayak</t>
  </si>
  <si>
    <t>Krishna Diwakar</t>
  </si>
  <si>
    <t>LASER Radial</t>
  </si>
  <si>
    <t>Varun S</t>
  </si>
  <si>
    <t>2/8</t>
  </si>
  <si>
    <t>3/8</t>
  </si>
  <si>
    <t>5/8</t>
  </si>
  <si>
    <t>6/8</t>
  </si>
  <si>
    <t>7/8</t>
  </si>
  <si>
    <t>8/8</t>
  </si>
  <si>
    <t>17.04.2008</t>
  </si>
  <si>
    <t>17.12.2002</t>
  </si>
  <si>
    <t>09.12.2002</t>
  </si>
  <si>
    <t>08.08.2003</t>
  </si>
  <si>
    <t>29.04.2006/ 22.06.2004</t>
  </si>
  <si>
    <t>10.05.2003 / 18.01.2004</t>
  </si>
  <si>
    <t>17.01.2003/02.03.2003</t>
  </si>
  <si>
    <t>03.05.2003</t>
  </si>
  <si>
    <t>JCMR 19</t>
  </si>
  <si>
    <t>3/4</t>
  </si>
  <si>
    <t>Alen Thomas/                      S Bharath</t>
  </si>
  <si>
    <t>A Sanjay Reddy/                 T Ajay</t>
  </si>
  <si>
    <t>10.10.2002/26.11.2003</t>
  </si>
  <si>
    <t>12.07.2005/31.05.2005</t>
  </si>
  <si>
    <t>JCMR</t>
  </si>
  <si>
    <t>Sikhansu Singh</t>
  </si>
  <si>
    <t>1/23</t>
  </si>
  <si>
    <t>6/23</t>
  </si>
  <si>
    <t>B Kiran Kumar</t>
  </si>
  <si>
    <t>8/23</t>
  </si>
  <si>
    <t>Vamshi Nenavath</t>
  </si>
  <si>
    <t>9/23</t>
  </si>
  <si>
    <t>10/23</t>
  </si>
  <si>
    <t>12/23</t>
  </si>
  <si>
    <t>Bolli Jai Kiran</t>
  </si>
  <si>
    <t>13/23</t>
  </si>
  <si>
    <t>15/23</t>
  </si>
  <si>
    <t>Adit Garg</t>
  </si>
  <si>
    <t>17/23</t>
  </si>
  <si>
    <t>18/23</t>
  </si>
  <si>
    <t>Shubham Sharma</t>
  </si>
  <si>
    <t>20/23</t>
  </si>
  <si>
    <t>Pearl Colvalkar</t>
  </si>
  <si>
    <t>21/23</t>
  </si>
  <si>
    <t>22/23</t>
  </si>
  <si>
    <t>Mizal Hassan</t>
  </si>
  <si>
    <t>23/23</t>
  </si>
  <si>
    <t>28.02.2004</t>
  </si>
  <si>
    <t>06.12.2005</t>
  </si>
  <si>
    <t>26.06.2005</t>
  </si>
  <si>
    <t>Vaishnavi Tiwari</t>
  </si>
  <si>
    <t>15.04.2005</t>
  </si>
  <si>
    <t>N Hemanth</t>
  </si>
  <si>
    <t>Sagar Fabi</t>
  </si>
  <si>
    <t>K Rajani Priya</t>
  </si>
  <si>
    <t>22.08.2002</t>
  </si>
  <si>
    <t>30.03.2002</t>
  </si>
  <si>
    <t>1/6</t>
  </si>
  <si>
    <t>2/6</t>
  </si>
  <si>
    <t>3/6</t>
  </si>
  <si>
    <t>5/6</t>
  </si>
  <si>
    <t>Devesh Kumar Shukla</t>
  </si>
  <si>
    <t>4/6</t>
  </si>
  <si>
    <t>Shivam Pradhan</t>
  </si>
  <si>
    <t>6/6</t>
  </si>
  <si>
    <t>13.09.2002</t>
  </si>
  <si>
    <t>29.09.2004</t>
  </si>
  <si>
    <t>Ritika Dangi</t>
  </si>
  <si>
    <t>8/65</t>
  </si>
  <si>
    <t>Ajay Gajji</t>
  </si>
  <si>
    <t>9/65</t>
  </si>
  <si>
    <t>13/65</t>
  </si>
  <si>
    <t>14/65</t>
  </si>
  <si>
    <t>Padidala Vishwanath</t>
  </si>
  <si>
    <t>15/65</t>
  </si>
  <si>
    <t>Divyanshi Mishra</t>
  </si>
  <si>
    <t>16/65</t>
  </si>
  <si>
    <t>17/65</t>
  </si>
  <si>
    <t>19/65</t>
  </si>
  <si>
    <t>25/65</t>
  </si>
  <si>
    <t>Sravanthi Pandi</t>
  </si>
  <si>
    <t>29/65</t>
  </si>
  <si>
    <t>Shashank Batham</t>
  </si>
  <si>
    <t>30/65</t>
  </si>
  <si>
    <t>31/65</t>
  </si>
  <si>
    <t>Karthik Nenavath</t>
  </si>
  <si>
    <t>32/65</t>
  </si>
  <si>
    <t>Harshvardhan Yerra</t>
  </si>
  <si>
    <t>33/65</t>
  </si>
  <si>
    <t>36/65</t>
  </si>
  <si>
    <t>37/65</t>
  </si>
  <si>
    <t>Chinna Keshavulu Kurva</t>
  </si>
  <si>
    <t>40/65</t>
  </si>
  <si>
    <t>Nishant Kumar</t>
  </si>
  <si>
    <t>41/65</t>
  </si>
  <si>
    <t>42/65</t>
  </si>
  <si>
    <t>Mallesh Gadham</t>
  </si>
  <si>
    <t>43/65</t>
  </si>
  <si>
    <t>44/65</t>
  </si>
  <si>
    <t>Shloka Mahesh</t>
  </si>
  <si>
    <t>46/65</t>
  </si>
  <si>
    <t>Abhishek Erpula</t>
  </si>
  <si>
    <t>47/65</t>
  </si>
  <si>
    <t>48/65</t>
  </si>
  <si>
    <t>Satyam Jha</t>
  </si>
  <si>
    <t>49/65</t>
  </si>
  <si>
    <t>51/65</t>
  </si>
  <si>
    <t>Sanika Daga</t>
  </si>
  <si>
    <t>53/65</t>
  </si>
  <si>
    <t>Kanakalaxmi Aelpula</t>
  </si>
  <si>
    <t>56/65</t>
  </si>
  <si>
    <t>Santosh Chintakayala</t>
  </si>
  <si>
    <t>58/65</t>
  </si>
  <si>
    <t>Ganesh Vishwakarma</t>
  </si>
  <si>
    <t>59/65</t>
  </si>
  <si>
    <t>Chintu Ratlavath</t>
  </si>
  <si>
    <t>63/65</t>
  </si>
  <si>
    <t>Prabir Patkar</t>
  </si>
  <si>
    <t>64/65</t>
  </si>
  <si>
    <t>65/65</t>
  </si>
  <si>
    <t>05.03.2008</t>
  </si>
  <si>
    <t>14.06.2007</t>
  </si>
  <si>
    <t>25.01.2006</t>
  </si>
  <si>
    <t>24.05.2007</t>
  </si>
  <si>
    <t>10.07.2006</t>
  </si>
  <si>
    <t>Bhasker Bandi</t>
  </si>
  <si>
    <t>10.06.2006</t>
  </si>
  <si>
    <t>06.08.2007</t>
  </si>
  <si>
    <t>18.01.2006</t>
  </si>
  <si>
    <t>11.01.2006</t>
  </si>
  <si>
    <t>16.12.2006</t>
  </si>
  <si>
    <t>24.11.2006</t>
  </si>
  <si>
    <t>21.08.2006</t>
  </si>
  <si>
    <t>15.11.2005</t>
  </si>
  <si>
    <t>28.06.2006</t>
  </si>
  <si>
    <t>10.11.2006</t>
  </si>
  <si>
    <t>07.03.2006</t>
  </si>
  <si>
    <t>15.11.2007</t>
  </si>
  <si>
    <t>Aashray Thakkar</t>
  </si>
  <si>
    <t>AIBS CHAMPIONSHIP 19</t>
  </si>
  <si>
    <t>Keona Rajani</t>
  </si>
  <si>
    <t>DEVESH KUMAR SHUKLA</t>
  </si>
  <si>
    <t>ISHWARIYA GANESH</t>
  </si>
  <si>
    <t>SACHIN GANESH</t>
  </si>
  <si>
    <t>ADARSH CHUNEKAR</t>
  </si>
  <si>
    <t>SHAURYA RAINA</t>
  </si>
  <si>
    <t>PEARL MILIND COLVALCAR</t>
  </si>
  <si>
    <t>KEONA RAJANI</t>
  </si>
  <si>
    <t>PEARL MILIND CALVALCAR</t>
  </si>
  <si>
    <t>TECHNO 293 YOUTH OPEN DIVISION</t>
  </si>
  <si>
    <t>RACE BOARD JUNIORS DIVISION</t>
  </si>
  <si>
    <t>RS X YOUTH</t>
  </si>
  <si>
    <t>3/37</t>
  </si>
  <si>
    <t>2/37</t>
  </si>
  <si>
    <t>4/37</t>
  </si>
  <si>
    <t>5/37</t>
  </si>
  <si>
    <t>6/37</t>
  </si>
  <si>
    <t>11/37</t>
  </si>
  <si>
    <t>12/37</t>
  </si>
  <si>
    <t>13/37</t>
  </si>
  <si>
    <t>15/37</t>
  </si>
  <si>
    <t>16/37</t>
  </si>
  <si>
    <t>19/37</t>
  </si>
  <si>
    <t>20/37</t>
  </si>
  <si>
    <t>22/37</t>
  </si>
  <si>
    <t>Nanheraja Bundela</t>
  </si>
  <si>
    <t>21/37</t>
  </si>
  <si>
    <t>23/37</t>
  </si>
  <si>
    <t>25/37</t>
  </si>
  <si>
    <t>26/37</t>
  </si>
  <si>
    <t>27/37</t>
  </si>
  <si>
    <t>BL Harish</t>
  </si>
  <si>
    <t>32/37</t>
  </si>
  <si>
    <t>Vatsala Nautiyal</t>
  </si>
  <si>
    <t>35/37</t>
  </si>
  <si>
    <t>K Jeevan Anil</t>
  </si>
  <si>
    <t>37/37</t>
  </si>
  <si>
    <t>Hyderabad Sailing Week 2019</t>
  </si>
  <si>
    <t>26.06.2007</t>
  </si>
  <si>
    <t>18.10.2006</t>
  </si>
  <si>
    <t>08.08.2006</t>
  </si>
  <si>
    <t>15.12.2008</t>
  </si>
  <si>
    <t>07.05.2005</t>
  </si>
  <si>
    <t>02.06.2005</t>
  </si>
  <si>
    <t>06.02.2004</t>
  </si>
  <si>
    <t>17.10.2003</t>
  </si>
  <si>
    <t>29.11.2005</t>
  </si>
  <si>
    <t>23.05.2005</t>
  </si>
  <si>
    <t>11th Monsoon Regatta 2019</t>
  </si>
  <si>
    <t>6/59</t>
  </si>
  <si>
    <t>7/59</t>
  </si>
  <si>
    <t>10/59</t>
  </si>
  <si>
    <t>11/59</t>
  </si>
  <si>
    <t>19/59</t>
  </si>
  <si>
    <t>16/59</t>
  </si>
  <si>
    <t>17/59</t>
  </si>
  <si>
    <t>15.02.2006</t>
  </si>
  <si>
    <t>18/59</t>
  </si>
  <si>
    <t>20/59</t>
  </si>
  <si>
    <t>22/59</t>
  </si>
  <si>
    <t>26/59</t>
  </si>
  <si>
    <t>Teja Kethavath</t>
  </si>
  <si>
    <t>14.05.2006</t>
  </si>
  <si>
    <t>m</t>
  </si>
  <si>
    <t>27/59</t>
  </si>
  <si>
    <t xml:space="preserve">Akash </t>
  </si>
  <si>
    <t>Nithin Nayak Kethavath</t>
  </si>
  <si>
    <t>28.04.2007</t>
  </si>
  <si>
    <t>29/59</t>
  </si>
  <si>
    <t>31/59</t>
  </si>
  <si>
    <t>34/59</t>
  </si>
  <si>
    <t>36/59</t>
  </si>
  <si>
    <t>37/59</t>
  </si>
  <si>
    <t>41/59</t>
  </si>
  <si>
    <t>42/59</t>
  </si>
  <si>
    <t>Sreeved Soma</t>
  </si>
  <si>
    <t>22.07.2006</t>
  </si>
  <si>
    <t>43/59</t>
  </si>
  <si>
    <t>45/59</t>
  </si>
  <si>
    <t>46/59</t>
  </si>
  <si>
    <t>Amrit Boorugu</t>
  </si>
  <si>
    <t>02.01.2006</t>
  </si>
  <si>
    <t>47/59</t>
  </si>
  <si>
    <t>48/59</t>
  </si>
  <si>
    <t>49/59</t>
  </si>
  <si>
    <t>Naincy Rai</t>
  </si>
  <si>
    <t>59/59</t>
  </si>
  <si>
    <t>Sumant Arunachalam</t>
  </si>
  <si>
    <t>54/59</t>
  </si>
  <si>
    <t>M Deepak Kumar</t>
  </si>
  <si>
    <t>55/59</t>
  </si>
  <si>
    <t>Aradhya</t>
  </si>
  <si>
    <t>05.08.2009</t>
  </si>
  <si>
    <t>56/59</t>
  </si>
  <si>
    <t>Arjun Sharma</t>
  </si>
  <si>
    <t>27.10.2007</t>
  </si>
  <si>
    <t>57/59</t>
  </si>
  <si>
    <t>Sl.no</t>
  </si>
  <si>
    <t>09.08.2005</t>
  </si>
  <si>
    <t>06.04.2007</t>
  </si>
  <si>
    <t xml:space="preserve"> Eklavya Batham</t>
  </si>
  <si>
    <t>OPTIMIST</t>
  </si>
  <si>
    <t>75 KNOTS REGATTA 2019</t>
  </si>
  <si>
    <t>POINTS</t>
  </si>
  <si>
    <t>2/11</t>
  </si>
  <si>
    <t>3/11</t>
  </si>
  <si>
    <t>4/11</t>
  </si>
  <si>
    <t>5/11</t>
  </si>
  <si>
    <t>6/11</t>
  </si>
  <si>
    <t>10/11</t>
  </si>
  <si>
    <t>Karthik Chakali</t>
  </si>
  <si>
    <t>Soma Amogh</t>
  </si>
  <si>
    <t>8/11</t>
  </si>
  <si>
    <t>9/11</t>
  </si>
  <si>
    <t>Santosh Banoth</t>
  </si>
  <si>
    <t>Vishwanath Padidala</t>
  </si>
  <si>
    <t>Shivani Nayak</t>
  </si>
  <si>
    <t>75 knots regatta 2019</t>
  </si>
  <si>
    <t>points</t>
  </si>
  <si>
    <t>Avelino Fernandes</t>
  </si>
  <si>
    <t>75 Knots Regatta 2019</t>
  </si>
  <si>
    <t>National 2019</t>
  </si>
  <si>
    <t>Shivpujan Jaiswal/     Sagar Febi</t>
  </si>
  <si>
    <t>Dawood Qureshi/    Pradeep Thakur</t>
  </si>
  <si>
    <t>Nationals 2019</t>
  </si>
  <si>
    <t>Vivin Vinil/    Krishna Mongia</t>
  </si>
  <si>
    <t>Durga Prasad Erra/   Karthik Chakali</t>
  </si>
  <si>
    <t>K Krishna Reddy/   M Adamaiah</t>
  </si>
  <si>
    <t>1/24</t>
  </si>
  <si>
    <t>3/24</t>
  </si>
  <si>
    <t>4/24</t>
  </si>
  <si>
    <t>5/24</t>
  </si>
  <si>
    <t>Chunnu Kumar</t>
  </si>
  <si>
    <t>6/24</t>
  </si>
  <si>
    <t>7/24</t>
  </si>
  <si>
    <t>8/24</t>
  </si>
  <si>
    <t>9/24</t>
  </si>
  <si>
    <t>11/24</t>
  </si>
  <si>
    <t>13/24</t>
  </si>
  <si>
    <t>15/24</t>
  </si>
  <si>
    <t>16/24</t>
  </si>
  <si>
    <t>19/24</t>
  </si>
  <si>
    <t>20/24</t>
  </si>
  <si>
    <t>21/24</t>
  </si>
  <si>
    <t>23/24</t>
  </si>
  <si>
    <t>A Ganesh</t>
  </si>
  <si>
    <t>22/24</t>
  </si>
  <si>
    <t>VK Samyukth</t>
  </si>
  <si>
    <t>24/24</t>
  </si>
  <si>
    <t>Ram Milan Yadav</t>
  </si>
  <si>
    <t>1/12</t>
  </si>
  <si>
    <t>2/12</t>
  </si>
  <si>
    <t>4/12</t>
  </si>
  <si>
    <t>Chitresh T</t>
  </si>
  <si>
    <t>3/12</t>
  </si>
  <si>
    <t>Govind Bairagi</t>
  </si>
  <si>
    <t>Asish S Roy</t>
  </si>
  <si>
    <t>Alok Pandey</t>
  </si>
  <si>
    <t>Amit Sahoo</t>
  </si>
  <si>
    <t>S Vijay Ranjan</t>
  </si>
  <si>
    <t>Abhimanyu Kanwar</t>
  </si>
  <si>
    <t>Yuvraj Goswami</t>
  </si>
  <si>
    <t>5/12</t>
  </si>
  <si>
    <t>6/12</t>
  </si>
  <si>
    <t>7/12</t>
  </si>
  <si>
    <t>8/12</t>
  </si>
  <si>
    <t>9/12</t>
  </si>
  <si>
    <t>10/12</t>
  </si>
  <si>
    <t>11/12</t>
  </si>
  <si>
    <t>12/12</t>
  </si>
  <si>
    <t>6/66</t>
  </si>
  <si>
    <t>8/66</t>
  </si>
  <si>
    <t>9/66</t>
  </si>
  <si>
    <t>10/66</t>
  </si>
  <si>
    <t>11/66</t>
  </si>
  <si>
    <t>Laveti Jhansi Priya</t>
  </si>
  <si>
    <t>13/66</t>
  </si>
  <si>
    <t>16/66</t>
  </si>
  <si>
    <t>17/66</t>
  </si>
  <si>
    <t>18/66</t>
  </si>
  <si>
    <t>K Shirisha</t>
  </si>
  <si>
    <t>19/66</t>
  </si>
  <si>
    <t>20/66</t>
  </si>
  <si>
    <t>23/66</t>
  </si>
  <si>
    <t>25/66</t>
  </si>
  <si>
    <t>26/66</t>
  </si>
  <si>
    <t>27/66</t>
  </si>
  <si>
    <t>28/66</t>
  </si>
  <si>
    <t>29/66</t>
  </si>
  <si>
    <t>30/66</t>
  </si>
  <si>
    <t>31/66</t>
  </si>
  <si>
    <t>33/66</t>
  </si>
  <si>
    <t>34/66</t>
  </si>
  <si>
    <t>Nikhil</t>
  </si>
  <si>
    <t>35/66</t>
  </si>
  <si>
    <t>36/66</t>
  </si>
  <si>
    <t>37/66</t>
  </si>
  <si>
    <t>41/66</t>
  </si>
  <si>
    <t>43/66</t>
  </si>
  <si>
    <t>44/66</t>
  </si>
  <si>
    <t>Sunil Mudavath</t>
  </si>
  <si>
    <t>47/66</t>
  </si>
  <si>
    <t>49/66</t>
  </si>
  <si>
    <t>Ramavath Aravindh</t>
  </si>
  <si>
    <t>50/66</t>
  </si>
  <si>
    <t>Kalvarala Abhiram</t>
  </si>
  <si>
    <t>51/66</t>
  </si>
  <si>
    <t>52/66</t>
  </si>
  <si>
    <t>Sravan Katravath</t>
  </si>
  <si>
    <t>53/66</t>
  </si>
  <si>
    <t>Aarti</t>
  </si>
  <si>
    <t>55/66</t>
  </si>
  <si>
    <t>57/66</t>
  </si>
  <si>
    <t>58/66</t>
  </si>
  <si>
    <t>Vikram Singh Bhati</t>
  </si>
  <si>
    <t>60/66</t>
  </si>
  <si>
    <t>Hriday Jayram  Joshi</t>
  </si>
  <si>
    <t>61/66</t>
  </si>
  <si>
    <t>Saurav Mukherjee</t>
  </si>
  <si>
    <t>62/66</t>
  </si>
  <si>
    <t>Derezar Master</t>
  </si>
  <si>
    <t>66/66</t>
  </si>
  <si>
    <t>Vidhyanshi Mishra</t>
  </si>
  <si>
    <t>18.06.2006</t>
  </si>
  <si>
    <t>16.02.2007</t>
  </si>
  <si>
    <t>25.11.2007</t>
  </si>
  <si>
    <t>13.04.2008</t>
  </si>
  <si>
    <t>09.04.2008</t>
  </si>
  <si>
    <t>10.09.2010</t>
  </si>
  <si>
    <t>14.03.2006</t>
  </si>
  <si>
    <t>11.02.2006</t>
  </si>
  <si>
    <t>12.10.2004</t>
  </si>
  <si>
    <t>24.09.2004</t>
  </si>
  <si>
    <t>06.07.2004</t>
  </si>
  <si>
    <t>07.01.2005</t>
  </si>
  <si>
    <t>10.07.2005</t>
  </si>
  <si>
    <t xml:space="preserve">12.10.2003/22.08.2002   </t>
  </si>
  <si>
    <t>17.01.2003/ 02.03.2003</t>
  </si>
  <si>
    <t>27.09.2002/ 03.09.2002</t>
  </si>
  <si>
    <t>28.12.2002/ 22.05.2004</t>
  </si>
  <si>
    <t>01.03.2005/ 18.06.2006</t>
  </si>
  <si>
    <t>NP (SHIVANI- NOT YAI MEMBER)</t>
  </si>
  <si>
    <t>NP(SHIVANI- NOT YAI MEMBER)</t>
  </si>
  <si>
    <t>22.09.2006</t>
  </si>
  <si>
    <t>08.11.2002/08.12.2005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</si>
</sst>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;@"/>
    <numFmt numFmtId="165" formatCode="dd/mm/yyyy;@"/>
    <numFmt numFmtId="166" formatCode="dd\.mm\.yyyy;@"/>
  </numFmts>
  <fonts count="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/>
    <xf numFmtId="165" fontId="3" fillId="0" borderId="1" xfId="0" applyNumberFormat="1" applyFont="1" applyBorder="1" applyAlignment="1"/>
    <xf numFmtId="0" fontId="3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Fill="1" applyBorder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66" fontId="3" fillId="0" borderId="1" xfId="0" applyNumberFormat="1" applyFont="1" applyBorder="1" applyAlignment="1">
      <alignment horizontal="center"/>
    </xf>
    <xf numFmtId="0" fontId="3" fillId="0" borderId="1" xfId="0" quotePrefix="1" applyNumberFormat="1" applyFont="1" applyBorder="1" applyAlignment="1"/>
    <xf numFmtId="49" fontId="3" fillId="0" borderId="1" xfId="0" quotePrefix="1" applyNumberFormat="1" applyFont="1" applyBorder="1" applyAlignment="1">
      <alignment horizontal="center" vertical="center"/>
    </xf>
    <xf numFmtId="0" fontId="3" fillId="0" borderId="1" xfId="0" applyNumberFormat="1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12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17" fontId="3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12" fontId="0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3" fillId="2" borderId="1" xfId="0" quotePrefix="1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49" fontId="3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49" fontId="3" fillId="0" borderId="7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3" fillId="0" borderId="5" xfId="0" applyFont="1" applyFill="1" applyBorder="1"/>
    <xf numFmtId="0" fontId="3" fillId="0" borderId="5" xfId="0" quotePrefix="1" applyNumberFormat="1" applyFont="1" applyBorder="1" applyAlignment="1"/>
    <xf numFmtId="49" fontId="0" fillId="0" borderId="5" xfId="0" applyNumberFormat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0" fontId="3" fillId="2" borderId="5" xfId="0" quotePrefix="1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/>
    </xf>
    <xf numFmtId="12" fontId="7" fillId="0" borderId="3" xfId="0" applyNumberFormat="1" applyFont="1" applyBorder="1" applyAlignment="1">
      <alignment horizontal="center" vertical="center" wrapText="1"/>
    </xf>
    <xf numFmtId="12" fontId="8" fillId="0" borderId="1" xfId="0" applyNumberFormat="1" applyFont="1" applyBorder="1"/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/>
    <xf numFmtId="164" fontId="8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/>
    <xf numFmtId="0" fontId="7" fillId="0" borderId="1" xfId="0" applyNumberFormat="1" applyFont="1" applyBorder="1" applyAlignment="1"/>
    <xf numFmtId="0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center"/>
    </xf>
    <xf numFmtId="0" fontId="7" fillId="0" borderId="1" xfId="0" quotePrefix="1" applyNumberFormat="1" applyFont="1" applyBorder="1" applyAlignment="1"/>
    <xf numFmtId="0" fontId="8" fillId="0" borderId="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view="pageBreakPreview" topLeftCell="A5" zoomScaleNormal="100" zoomScaleSheetLayoutView="100" zoomScalePageLayoutView="85" workbookViewId="0">
      <selection activeCell="F14" sqref="F14"/>
    </sheetView>
  </sheetViews>
  <sheetFormatPr defaultRowHeight="15" x14ac:dyDescent="0.25"/>
  <cols>
    <col min="1" max="1" width="7" customWidth="1"/>
    <col min="2" max="2" width="24.85546875" bestFit="1" customWidth="1"/>
    <col min="3" max="3" width="7.7109375" style="1" bestFit="1" customWidth="1"/>
    <col min="4" max="4" width="11.140625" style="1" customWidth="1"/>
    <col min="5" max="5" width="11" style="1" customWidth="1"/>
    <col min="6" max="6" width="10.28515625" style="79" customWidth="1"/>
    <col min="7" max="7" width="11" style="27" customWidth="1"/>
    <col min="8" max="8" width="10.28515625" style="88" customWidth="1"/>
    <col min="9" max="9" width="11" style="18" customWidth="1"/>
    <col min="10" max="10" width="10.28515625" style="93" customWidth="1"/>
    <col min="11" max="11" width="11.85546875" style="18" customWidth="1"/>
    <col min="12" max="12" width="10.28515625" style="93" customWidth="1"/>
    <col min="13" max="13" width="12.140625" style="64" customWidth="1"/>
    <col min="14" max="14" width="14.85546875" style="64" customWidth="1"/>
  </cols>
  <sheetData>
    <row r="1" spans="1:14" x14ac:dyDescent="0.25">
      <c r="B1" s="145" t="s">
        <v>367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6"/>
      <c r="N1" s="146"/>
    </row>
    <row r="2" spans="1:14" s="17" customFormat="1" ht="57" customHeight="1" x14ac:dyDescent="0.25">
      <c r="A2" s="15" t="s">
        <v>363</v>
      </c>
      <c r="B2" s="15" t="s">
        <v>6</v>
      </c>
      <c r="C2" s="6" t="s">
        <v>29</v>
      </c>
      <c r="D2" s="6" t="s">
        <v>42</v>
      </c>
      <c r="E2" s="16" t="s">
        <v>387</v>
      </c>
      <c r="F2" s="78" t="s">
        <v>64</v>
      </c>
      <c r="G2" s="16" t="s">
        <v>314</v>
      </c>
      <c r="H2" s="86" t="s">
        <v>64</v>
      </c>
      <c r="I2" s="36" t="s">
        <v>144</v>
      </c>
      <c r="J2" s="89" t="s">
        <v>64</v>
      </c>
      <c r="K2" s="36" t="s">
        <v>121</v>
      </c>
      <c r="L2" s="89" t="s">
        <v>64</v>
      </c>
      <c r="M2" s="70" t="s">
        <v>65</v>
      </c>
      <c r="N2" s="70" t="s">
        <v>96</v>
      </c>
    </row>
    <row r="3" spans="1:14" s="17" customFormat="1" x14ac:dyDescent="0.25">
      <c r="A3" s="80">
        <v>1</v>
      </c>
      <c r="B3" s="7" t="s">
        <v>366</v>
      </c>
      <c r="C3" s="11" t="s">
        <v>31</v>
      </c>
      <c r="D3" s="35" t="s">
        <v>48</v>
      </c>
      <c r="E3" s="9" t="s">
        <v>436</v>
      </c>
      <c r="F3" s="102">
        <v>61</v>
      </c>
      <c r="G3" s="99" t="s">
        <v>318</v>
      </c>
      <c r="H3" s="86">
        <v>49</v>
      </c>
      <c r="I3" s="9" t="s">
        <v>194</v>
      </c>
      <c r="J3" s="86">
        <v>58</v>
      </c>
      <c r="K3" s="9" t="s">
        <v>77</v>
      </c>
      <c r="L3" s="86">
        <v>28</v>
      </c>
      <c r="M3" s="9">
        <f t="shared" ref="M3:M34" si="0">SUM(J3+L3+F3+H3)</f>
        <v>196</v>
      </c>
      <c r="N3" s="9">
        <f t="shared" ref="N3:N34" si="1">M3-MIN(F3,H3,J3,L3)</f>
        <v>168</v>
      </c>
    </row>
    <row r="4" spans="1:14" x14ac:dyDescent="0.25">
      <c r="A4" s="80">
        <v>2</v>
      </c>
      <c r="B4" s="12" t="s">
        <v>34</v>
      </c>
      <c r="C4" s="11" t="s">
        <v>31</v>
      </c>
      <c r="D4" s="35" t="s">
        <v>50</v>
      </c>
      <c r="E4" s="9" t="s">
        <v>437</v>
      </c>
      <c r="F4" s="102">
        <v>59</v>
      </c>
      <c r="G4" s="99" t="s">
        <v>317</v>
      </c>
      <c r="H4" s="86">
        <v>50</v>
      </c>
      <c r="I4" s="9" t="s">
        <v>198</v>
      </c>
      <c r="J4" s="86">
        <v>52</v>
      </c>
      <c r="K4" s="9" t="s">
        <v>83</v>
      </c>
      <c r="L4" s="92">
        <v>22</v>
      </c>
      <c r="M4" s="9">
        <f t="shared" si="0"/>
        <v>183</v>
      </c>
      <c r="N4" s="9">
        <f t="shared" si="1"/>
        <v>161</v>
      </c>
    </row>
    <row r="5" spans="1:14" s="17" customFormat="1" x14ac:dyDescent="0.25">
      <c r="A5" s="80">
        <v>3</v>
      </c>
      <c r="B5" s="12" t="s">
        <v>199</v>
      </c>
      <c r="C5" s="11" t="s">
        <v>31</v>
      </c>
      <c r="D5" s="23" t="s">
        <v>51</v>
      </c>
      <c r="E5" s="9" t="s">
        <v>438</v>
      </c>
      <c r="F5" s="102">
        <v>58</v>
      </c>
      <c r="G5" s="99" t="s">
        <v>319</v>
      </c>
      <c r="H5" s="86">
        <v>41</v>
      </c>
      <c r="I5" s="9" t="s">
        <v>200</v>
      </c>
      <c r="J5" s="86">
        <v>51</v>
      </c>
      <c r="K5" s="9" t="s">
        <v>76</v>
      </c>
      <c r="L5" s="86">
        <v>40</v>
      </c>
      <c r="M5" s="9">
        <f t="shared" si="0"/>
        <v>190</v>
      </c>
      <c r="N5" s="9">
        <f t="shared" si="1"/>
        <v>150</v>
      </c>
    </row>
    <row r="6" spans="1:14" x14ac:dyDescent="0.25">
      <c r="A6" s="80">
        <v>4</v>
      </c>
      <c r="B6" s="12" t="s">
        <v>98</v>
      </c>
      <c r="C6" s="2" t="s">
        <v>31</v>
      </c>
      <c r="D6" s="2" t="s">
        <v>99</v>
      </c>
      <c r="E6" s="9" t="s">
        <v>445</v>
      </c>
      <c r="F6" s="102">
        <v>49</v>
      </c>
      <c r="G6" s="99" t="s">
        <v>320</v>
      </c>
      <c r="H6" s="86">
        <v>44</v>
      </c>
      <c r="I6" s="26" t="s">
        <v>197</v>
      </c>
      <c r="J6" s="90">
        <v>53</v>
      </c>
      <c r="K6" s="26" t="s">
        <v>80</v>
      </c>
      <c r="L6" s="90">
        <v>24</v>
      </c>
      <c r="M6" s="9">
        <f t="shared" si="0"/>
        <v>170</v>
      </c>
      <c r="N6" s="9">
        <f t="shared" si="1"/>
        <v>146</v>
      </c>
    </row>
    <row r="7" spans="1:14" s="17" customFormat="1" x14ac:dyDescent="0.25">
      <c r="A7" s="80">
        <v>5</v>
      </c>
      <c r="B7" s="12" t="s">
        <v>441</v>
      </c>
      <c r="C7" s="11" t="s">
        <v>30</v>
      </c>
      <c r="D7" s="21" t="s">
        <v>79</v>
      </c>
      <c r="E7" s="9" t="s">
        <v>442</v>
      </c>
      <c r="F7" s="102">
        <v>54</v>
      </c>
      <c r="G7" s="99" t="s">
        <v>323</v>
      </c>
      <c r="H7" s="86">
        <v>42</v>
      </c>
      <c r="I7" s="9" t="s">
        <v>203</v>
      </c>
      <c r="J7" s="86">
        <v>49</v>
      </c>
      <c r="K7" s="9" t="s">
        <v>78</v>
      </c>
      <c r="L7" s="86">
        <v>26</v>
      </c>
      <c r="M7" s="9">
        <f t="shared" si="0"/>
        <v>171</v>
      </c>
      <c r="N7" s="9">
        <f t="shared" si="1"/>
        <v>145</v>
      </c>
    </row>
    <row r="8" spans="1:14" x14ac:dyDescent="0.25">
      <c r="A8" s="80">
        <v>6</v>
      </c>
      <c r="B8" s="12" t="s">
        <v>81</v>
      </c>
      <c r="C8" s="11" t="s">
        <v>30</v>
      </c>
      <c r="D8" s="21" t="s">
        <v>82</v>
      </c>
      <c r="E8" s="9" t="s">
        <v>452</v>
      </c>
      <c r="F8" s="102">
        <v>40</v>
      </c>
      <c r="G8" s="99" t="s">
        <v>315</v>
      </c>
      <c r="H8" s="86">
        <v>54</v>
      </c>
      <c r="I8" s="9" t="s">
        <v>215</v>
      </c>
      <c r="J8" s="86">
        <v>30</v>
      </c>
      <c r="K8" s="9" t="s">
        <v>4</v>
      </c>
      <c r="L8" s="92">
        <v>0</v>
      </c>
      <c r="M8" s="9">
        <f t="shared" si="0"/>
        <v>124</v>
      </c>
      <c r="N8" s="9">
        <f t="shared" si="1"/>
        <v>124</v>
      </c>
    </row>
    <row r="9" spans="1:14" x14ac:dyDescent="0.25">
      <c r="A9" s="80">
        <v>7</v>
      </c>
      <c r="B9" s="12" t="s">
        <v>100</v>
      </c>
      <c r="C9" s="2" t="s">
        <v>30</v>
      </c>
      <c r="D9" s="2" t="s">
        <v>101</v>
      </c>
      <c r="E9" s="9" t="s">
        <v>444</v>
      </c>
      <c r="F9" s="102">
        <v>50</v>
      </c>
      <c r="G9" s="99" t="s">
        <v>336</v>
      </c>
      <c r="H9" s="86">
        <v>26</v>
      </c>
      <c r="I9" s="26" t="s">
        <v>204</v>
      </c>
      <c r="J9" s="90">
        <v>47</v>
      </c>
      <c r="K9" s="26" t="s">
        <v>87</v>
      </c>
      <c r="L9" s="90">
        <v>14</v>
      </c>
      <c r="M9" s="9">
        <f t="shared" si="0"/>
        <v>137</v>
      </c>
      <c r="N9" s="9">
        <f t="shared" si="1"/>
        <v>123</v>
      </c>
    </row>
    <row r="10" spans="1:14" x14ac:dyDescent="0.25">
      <c r="A10" s="80">
        <v>8</v>
      </c>
      <c r="B10" s="12" t="s">
        <v>84</v>
      </c>
      <c r="C10" s="11" t="s">
        <v>30</v>
      </c>
      <c r="D10" s="21" t="s">
        <v>85</v>
      </c>
      <c r="E10" s="9" t="s">
        <v>451</v>
      </c>
      <c r="F10" s="102">
        <v>41</v>
      </c>
      <c r="G10" s="99" t="s">
        <v>316</v>
      </c>
      <c r="H10" s="86">
        <v>53</v>
      </c>
      <c r="I10" s="9" t="s">
        <v>216</v>
      </c>
      <c r="J10" s="86">
        <v>29</v>
      </c>
      <c r="K10" s="9" t="s">
        <v>4</v>
      </c>
      <c r="L10" s="86">
        <v>0</v>
      </c>
      <c r="M10" s="9">
        <f t="shared" si="0"/>
        <v>123</v>
      </c>
      <c r="N10" s="9">
        <f t="shared" si="1"/>
        <v>123</v>
      </c>
    </row>
    <row r="11" spans="1:14" x14ac:dyDescent="0.25">
      <c r="A11" s="80">
        <v>9</v>
      </c>
      <c r="B11" s="12" t="s">
        <v>201</v>
      </c>
      <c r="C11" s="2" t="s">
        <v>30</v>
      </c>
      <c r="D11" s="76" t="s">
        <v>247</v>
      </c>
      <c r="E11" s="9" t="s">
        <v>443</v>
      </c>
      <c r="F11" s="102">
        <v>51</v>
      </c>
      <c r="G11" s="99" t="s">
        <v>340</v>
      </c>
      <c r="H11" s="86">
        <v>18</v>
      </c>
      <c r="I11" s="26" t="s">
        <v>202</v>
      </c>
      <c r="J11" s="90">
        <v>50</v>
      </c>
      <c r="K11" s="9" t="s">
        <v>4</v>
      </c>
      <c r="L11" s="92">
        <v>0</v>
      </c>
      <c r="M11" s="9">
        <f t="shared" si="0"/>
        <v>119</v>
      </c>
      <c r="N11" s="9">
        <f t="shared" si="1"/>
        <v>119</v>
      </c>
    </row>
    <row r="12" spans="1:14" x14ac:dyDescent="0.25">
      <c r="A12" s="80">
        <v>10</v>
      </c>
      <c r="B12" s="12" t="s">
        <v>195</v>
      </c>
      <c r="C12" s="2" t="s">
        <v>31</v>
      </c>
      <c r="D12" s="65" t="s">
        <v>246</v>
      </c>
      <c r="E12" s="9" t="s">
        <v>458</v>
      </c>
      <c r="F12" s="102">
        <v>33</v>
      </c>
      <c r="G12" s="99" t="s">
        <v>339</v>
      </c>
      <c r="H12" s="86">
        <v>19</v>
      </c>
      <c r="I12" s="26" t="s">
        <v>196</v>
      </c>
      <c r="J12" s="90">
        <v>57</v>
      </c>
      <c r="K12" s="9" t="s">
        <v>4</v>
      </c>
      <c r="L12" s="92">
        <v>0</v>
      </c>
      <c r="M12" s="9">
        <f t="shared" si="0"/>
        <v>109</v>
      </c>
      <c r="N12" s="9">
        <f t="shared" si="1"/>
        <v>109</v>
      </c>
    </row>
    <row r="13" spans="1:14" x14ac:dyDescent="0.25">
      <c r="A13" s="80">
        <v>11</v>
      </c>
      <c r="B13" s="12" t="s">
        <v>127</v>
      </c>
      <c r="C13" s="2" t="s">
        <v>31</v>
      </c>
      <c r="D13" s="2" t="s">
        <v>136</v>
      </c>
      <c r="E13" s="9" t="s">
        <v>439</v>
      </c>
      <c r="F13" s="102">
        <v>57</v>
      </c>
      <c r="G13" s="99" t="s">
        <v>325</v>
      </c>
      <c r="H13" s="86">
        <v>38</v>
      </c>
      <c r="I13" s="9" t="s">
        <v>4</v>
      </c>
      <c r="J13" s="86">
        <v>0</v>
      </c>
      <c r="K13" s="26" t="s">
        <v>90</v>
      </c>
      <c r="L13" s="90">
        <v>12</v>
      </c>
      <c r="M13" s="9">
        <f t="shared" si="0"/>
        <v>107</v>
      </c>
      <c r="N13" s="9">
        <f t="shared" si="1"/>
        <v>107</v>
      </c>
    </row>
    <row r="14" spans="1:14" x14ac:dyDescent="0.25">
      <c r="A14" s="80">
        <v>12</v>
      </c>
      <c r="B14" s="12" t="s">
        <v>211</v>
      </c>
      <c r="C14" s="2" t="s">
        <v>31</v>
      </c>
      <c r="D14" s="65" t="s">
        <v>252</v>
      </c>
      <c r="E14" s="9" t="s">
        <v>456</v>
      </c>
      <c r="F14" s="102">
        <v>36</v>
      </c>
      <c r="G14" s="99" t="s">
        <v>335</v>
      </c>
      <c r="H14" s="86">
        <v>29</v>
      </c>
      <c r="I14" s="26" t="s">
        <v>212</v>
      </c>
      <c r="J14" s="90">
        <v>34</v>
      </c>
      <c r="K14" s="9" t="s">
        <v>4</v>
      </c>
      <c r="L14" s="92">
        <v>0</v>
      </c>
      <c r="M14" s="9">
        <f t="shared" si="0"/>
        <v>99</v>
      </c>
      <c r="N14" s="9">
        <f t="shared" si="1"/>
        <v>99</v>
      </c>
    </row>
    <row r="15" spans="1:14" x14ac:dyDescent="0.25">
      <c r="A15" s="80">
        <v>13</v>
      </c>
      <c r="B15" s="12" t="s">
        <v>213</v>
      </c>
      <c r="C15" s="2" t="s">
        <v>31</v>
      </c>
      <c r="D15" s="65" t="s">
        <v>253</v>
      </c>
      <c r="E15" s="9" t="s">
        <v>450</v>
      </c>
      <c r="F15" s="102">
        <v>42</v>
      </c>
      <c r="G15" s="99" t="s">
        <v>337</v>
      </c>
      <c r="H15" s="86">
        <v>24</v>
      </c>
      <c r="I15" s="26" t="s">
        <v>214</v>
      </c>
      <c r="J15" s="90">
        <v>33</v>
      </c>
      <c r="K15" s="9" t="s">
        <v>4</v>
      </c>
      <c r="L15" s="92">
        <v>0</v>
      </c>
      <c r="M15" s="9">
        <f t="shared" si="0"/>
        <v>99</v>
      </c>
      <c r="N15" s="9">
        <f t="shared" si="1"/>
        <v>99</v>
      </c>
    </row>
    <row r="16" spans="1:14" x14ac:dyDescent="0.25">
      <c r="A16" s="80">
        <v>14</v>
      </c>
      <c r="B16" s="12" t="s">
        <v>332</v>
      </c>
      <c r="C16" s="2" t="s">
        <v>31</v>
      </c>
      <c r="D16" s="2" t="s">
        <v>333</v>
      </c>
      <c r="E16" s="9" t="s">
        <v>449</v>
      </c>
      <c r="F16" s="102">
        <v>44</v>
      </c>
      <c r="G16" s="99" t="s">
        <v>334</v>
      </c>
      <c r="H16" s="86">
        <v>30</v>
      </c>
      <c r="I16" s="26" t="s">
        <v>221</v>
      </c>
      <c r="J16" s="90">
        <v>24</v>
      </c>
      <c r="K16" s="9" t="s">
        <v>4</v>
      </c>
      <c r="L16" s="92">
        <v>0</v>
      </c>
      <c r="M16" s="9">
        <f t="shared" si="0"/>
        <v>98</v>
      </c>
      <c r="N16" s="9">
        <f t="shared" si="1"/>
        <v>98</v>
      </c>
    </row>
    <row r="17" spans="1:14" x14ac:dyDescent="0.25">
      <c r="A17" s="80">
        <v>15</v>
      </c>
      <c r="B17" s="12" t="s">
        <v>208</v>
      </c>
      <c r="C17" s="2" t="s">
        <v>31</v>
      </c>
      <c r="D17" s="72" t="s">
        <v>249</v>
      </c>
      <c r="E17" s="9" t="s">
        <v>454</v>
      </c>
      <c r="F17" s="102">
        <v>38</v>
      </c>
      <c r="G17" s="99" t="s">
        <v>338</v>
      </c>
      <c r="H17" s="86">
        <v>23</v>
      </c>
      <c r="I17" s="26" t="s">
        <v>209</v>
      </c>
      <c r="J17" s="90">
        <v>36</v>
      </c>
      <c r="K17" s="9" t="s">
        <v>4</v>
      </c>
      <c r="L17" s="92">
        <v>0</v>
      </c>
      <c r="M17" s="9">
        <f t="shared" si="0"/>
        <v>97</v>
      </c>
      <c r="N17" s="9">
        <f t="shared" si="1"/>
        <v>97</v>
      </c>
    </row>
    <row r="18" spans="1:14" x14ac:dyDescent="0.25">
      <c r="A18" s="80">
        <v>16</v>
      </c>
      <c r="B18" s="7" t="s">
        <v>39</v>
      </c>
      <c r="C18" s="11" t="s">
        <v>31</v>
      </c>
      <c r="D18" s="22" t="s">
        <v>55</v>
      </c>
      <c r="E18" s="9" t="s">
        <v>440</v>
      </c>
      <c r="F18" s="102">
        <v>56</v>
      </c>
      <c r="G18" s="99" t="s">
        <v>324</v>
      </c>
      <c r="H18" s="86">
        <v>40</v>
      </c>
      <c r="I18" s="9" t="s">
        <v>4</v>
      </c>
      <c r="J18" s="92">
        <v>0</v>
      </c>
      <c r="K18" s="9" t="s">
        <v>4</v>
      </c>
      <c r="L18" s="86">
        <v>0</v>
      </c>
      <c r="M18" s="9">
        <f t="shared" si="0"/>
        <v>96</v>
      </c>
      <c r="N18" s="9">
        <f t="shared" si="1"/>
        <v>96</v>
      </c>
    </row>
    <row r="19" spans="1:14" x14ac:dyDescent="0.25">
      <c r="A19" s="80">
        <v>17</v>
      </c>
      <c r="B19" s="12" t="s">
        <v>446</v>
      </c>
      <c r="C19" s="2" t="s">
        <v>30</v>
      </c>
      <c r="D19" s="2" t="s">
        <v>322</v>
      </c>
      <c r="E19" s="9" t="s">
        <v>447</v>
      </c>
      <c r="F19" s="102">
        <v>48</v>
      </c>
      <c r="G19" s="99" t="s">
        <v>321</v>
      </c>
      <c r="H19" s="86">
        <v>43</v>
      </c>
      <c r="I19" s="9" t="s">
        <v>4</v>
      </c>
      <c r="J19" s="86">
        <v>0</v>
      </c>
      <c r="K19" s="9" t="s">
        <v>4</v>
      </c>
      <c r="L19" s="92">
        <v>0</v>
      </c>
      <c r="M19" s="9">
        <f t="shared" si="0"/>
        <v>91</v>
      </c>
      <c r="N19" s="9">
        <f t="shared" si="1"/>
        <v>91</v>
      </c>
    </row>
    <row r="20" spans="1:14" x14ac:dyDescent="0.25">
      <c r="A20" s="80">
        <v>18</v>
      </c>
      <c r="B20" s="12" t="s">
        <v>92</v>
      </c>
      <c r="C20" s="11" t="s">
        <v>31</v>
      </c>
      <c r="D20" s="21" t="s">
        <v>93</v>
      </c>
      <c r="E20" s="9" t="s">
        <v>453</v>
      </c>
      <c r="F20" s="102">
        <v>39</v>
      </c>
      <c r="G20" s="99" t="s">
        <v>326</v>
      </c>
      <c r="H20" s="86">
        <v>34</v>
      </c>
      <c r="I20" s="9" t="s">
        <v>4</v>
      </c>
      <c r="J20" s="86">
        <v>0</v>
      </c>
      <c r="K20" s="9" t="s">
        <v>4</v>
      </c>
      <c r="L20" s="92">
        <v>0</v>
      </c>
      <c r="M20" s="9">
        <f t="shared" si="0"/>
        <v>73</v>
      </c>
      <c r="N20" s="9">
        <f t="shared" si="1"/>
        <v>73</v>
      </c>
    </row>
    <row r="21" spans="1:14" x14ac:dyDescent="0.25">
      <c r="A21" s="80">
        <v>19</v>
      </c>
      <c r="B21" s="12" t="s">
        <v>102</v>
      </c>
      <c r="C21" s="2" t="s">
        <v>30</v>
      </c>
      <c r="D21" s="2" t="s">
        <v>103</v>
      </c>
      <c r="E21" s="9" t="s">
        <v>455</v>
      </c>
      <c r="F21" s="102">
        <v>37</v>
      </c>
      <c r="G21" s="99" t="s">
        <v>4</v>
      </c>
      <c r="H21" s="86">
        <v>0</v>
      </c>
      <c r="I21" s="26" t="s">
        <v>224</v>
      </c>
      <c r="J21" s="90">
        <v>22</v>
      </c>
      <c r="K21" s="26" t="s">
        <v>94</v>
      </c>
      <c r="L21" s="90">
        <v>7</v>
      </c>
      <c r="M21" s="9">
        <f t="shared" si="0"/>
        <v>66</v>
      </c>
      <c r="N21" s="9">
        <f t="shared" si="1"/>
        <v>66</v>
      </c>
    </row>
    <row r="22" spans="1:14" x14ac:dyDescent="0.25">
      <c r="A22" s="80">
        <v>20</v>
      </c>
      <c r="B22" s="12" t="s">
        <v>230</v>
      </c>
      <c r="C22" s="2" t="s">
        <v>31</v>
      </c>
      <c r="D22" s="2" t="s">
        <v>304</v>
      </c>
      <c r="E22" s="9" t="s">
        <v>448</v>
      </c>
      <c r="F22" s="102">
        <v>47</v>
      </c>
      <c r="G22" s="99" t="s">
        <v>4</v>
      </c>
      <c r="H22" s="86">
        <v>0</v>
      </c>
      <c r="I22" s="26" t="s">
        <v>231</v>
      </c>
      <c r="J22" s="90">
        <v>17</v>
      </c>
      <c r="K22" s="9" t="s">
        <v>4</v>
      </c>
      <c r="L22" s="92">
        <v>0</v>
      </c>
      <c r="M22" s="9">
        <f t="shared" si="0"/>
        <v>64</v>
      </c>
      <c r="N22" s="9">
        <f t="shared" si="1"/>
        <v>64</v>
      </c>
    </row>
    <row r="23" spans="1:14" x14ac:dyDescent="0.25">
      <c r="A23" s="80">
        <v>21</v>
      </c>
      <c r="B23" s="12" t="s">
        <v>251</v>
      </c>
      <c r="C23" s="47" t="s">
        <v>31</v>
      </c>
      <c r="D23" s="2" t="s">
        <v>250</v>
      </c>
      <c r="E23" s="9" t="s">
        <v>464</v>
      </c>
      <c r="F23" s="102">
        <v>24</v>
      </c>
      <c r="G23" s="99" t="s">
        <v>4</v>
      </c>
      <c r="H23" s="86">
        <v>0</v>
      </c>
      <c r="I23" s="26" t="s">
        <v>210</v>
      </c>
      <c r="J23" s="90">
        <v>35</v>
      </c>
      <c r="K23" s="9" t="s">
        <v>4</v>
      </c>
      <c r="L23" s="92">
        <v>0</v>
      </c>
      <c r="M23" s="9">
        <f t="shared" si="0"/>
        <v>59</v>
      </c>
      <c r="N23" s="9">
        <f t="shared" si="1"/>
        <v>59</v>
      </c>
    </row>
    <row r="24" spans="1:14" x14ac:dyDescent="0.25">
      <c r="A24" s="80">
        <v>22</v>
      </c>
      <c r="B24" s="12" t="s">
        <v>327</v>
      </c>
      <c r="C24" s="2" t="s">
        <v>31</v>
      </c>
      <c r="D24" s="2" t="s">
        <v>328</v>
      </c>
      <c r="E24" s="9" t="s">
        <v>463</v>
      </c>
      <c r="F24" s="102">
        <v>26</v>
      </c>
      <c r="G24" s="99" t="s">
        <v>330</v>
      </c>
      <c r="H24" s="86">
        <v>33</v>
      </c>
      <c r="I24" s="9" t="s">
        <v>4</v>
      </c>
      <c r="J24" s="86">
        <v>0</v>
      </c>
      <c r="K24" s="9" t="s">
        <v>4</v>
      </c>
      <c r="L24" s="86">
        <v>0</v>
      </c>
      <c r="M24" s="9">
        <f t="shared" si="0"/>
        <v>59</v>
      </c>
      <c r="N24" s="9">
        <f t="shared" si="1"/>
        <v>59</v>
      </c>
    </row>
    <row r="25" spans="1:14" x14ac:dyDescent="0.25">
      <c r="A25" s="80">
        <v>23</v>
      </c>
      <c r="B25" s="12" t="s">
        <v>222</v>
      </c>
      <c r="C25" s="2" t="s">
        <v>31</v>
      </c>
      <c r="D25" s="65" t="s">
        <v>256</v>
      </c>
      <c r="E25" s="9" t="s">
        <v>461</v>
      </c>
      <c r="F25" s="102">
        <v>31</v>
      </c>
      <c r="G25" s="99" t="s">
        <v>4</v>
      </c>
      <c r="H25" s="86">
        <v>0</v>
      </c>
      <c r="I25" s="26" t="s">
        <v>223</v>
      </c>
      <c r="J25" s="90">
        <v>23</v>
      </c>
      <c r="K25" s="9" t="s">
        <v>4</v>
      </c>
      <c r="L25" s="92">
        <v>0</v>
      </c>
      <c r="M25" s="9">
        <f t="shared" si="0"/>
        <v>54</v>
      </c>
      <c r="N25" s="9">
        <f t="shared" si="1"/>
        <v>54</v>
      </c>
    </row>
    <row r="26" spans="1:14" x14ac:dyDescent="0.25">
      <c r="A26" s="80">
        <v>24</v>
      </c>
      <c r="B26" s="12" t="s">
        <v>225</v>
      </c>
      <c r="C26" s="2" t="s">
        <v>30</v>
      </c>
      <c r="D26" s="65" t="s">
        <v>257</v>
      </c>
      <c r="E26" s="9" t="s">
        <v>468</v>
      </c>
      <c r="F26" s="102">
        <v>18</v>
      </c>
      <c r="G26" s="99" t="s">
        <v>345</v>
      </c>
      <c r="H26" s="86">
        <v>14</v>
      </c>
      <c r="I26" s="26" t="s">
        <v>226</v>
      </c>
      <c r="J26" s="90">
        <v>20</v>
      </c>
      <c r="K26" s="9" t="s">
        <v>4</v>
      </c>
      <c r="L26" s="92">
        <v>0</v>
      </c>
      <c r="M26" s="9">
        <f t="shared" si="0"/>
        <v>52</v>
      </c>
      <c r="N26" s="9">
        <f t="shared" si="1"/>
        <v>52</v>
      </c>
    </row>
    <row r="27" spans="1:14" x14ac:dyDescent="0.25">
      <c r="A27" s="80">
        <v>25</v>
      </c>
      <c r="B27" s="12" t="s">
        <v>341</v>
      </c>
      <c r="C27" s="2" t="s">
        <v>31</v>
      </c>
      <c r="D27" s="2" t="s">
        <v>342</v>
      </c>
      <c r="E27" s="99" t="s">
        <v>457</v>
      </c>
      <c r="F27" s="102">
        <v>34</v>
      </c>
      <c r="G27" s="100" t="s">
        <v>343</v>
      </c>
      <c r="H27" s="87">
        <v>17</v>
      </c>
      <c r="I27" s="9" t="s">
        <v>4</v>
      </c>
      <c r="J27" s="86">
        <v>0</v>
      </c>
      <c r="K27" s="9" t="s">
        <v>4</v>
      </c>
      <c r="L27" s="86">
        <v>0</v>
      </c>
      <c r="M27" s="9">
        <f t="shared" si="0"/>
        <v>51</v>
      </c>
      <c r="N27" s="9">
        <f t="shared" si="1"/>
        <v>51</v>
      </c>
    </row>
    <row r="28" spans="1:14" x14ac:dyDescent="0.25">
      <c r="A28" s="80">
        <v>26</v>
      </c>
      <c r="B28" s="12" t="s">
        <v>206</v>
      </c>
      <c r="C28" s="2" t="s">
        <v>30</v>
      </c>
      <c r="D28" s="65" t="s">
        <v>248</v>
      </c>
      <c r="E28" s="9" t="s">
        <v>4</v>
      </c>
      <c r="F28" s="86">
        <v>0</v>
      </c>
      <c r="G28" s="99" t="s">
        <v>350</v>
      </c>
      <c r="H28" s="86">
        <v>11</v>
      </c>
      <c r="I28" s="26" t="s">
        <v>207</v>
      </c>
      <c r="J28" s="90">
        <v>37</v>
      </c>
      <c r="K28" s="9" t="s">
        <v>4</v>
      </c>
      <c r="L28" s="92">
        <v>0</v>
      </c>
      <c r="M28" s="9">
        <f t="shared" si="0"/>
        <v>48</v>
      </c>
      <c r="N28" s="9">
        <f t="shared" si="1"/>
        <v>48</v>
      </c>
    </row>
    <row r="29" spans="1:14" x14ac:dyDescent="0.25">
      <c r="A29" s="80">
        <v>27</v>
      </c>
      <c r="B29" s="12" t="s">
        <v>219</v>
      </c>
      <c r="C29" s="2" t="s">
        <v>31</v>
      </c>
      <c r="D29" s="65" t="s">
        <v>255</v>
      </c>
      <c r="E29" s="9" t="s">
        <v>465</v>
      </c>
      <c r="F29" s="102">
        <v>23</v>
      </c>
      <c r="G29" s="99" t="s">
        <v>4</v>
      </c>
      <c r="H29" s="86">
        <v>0</v>
      </c>
      <c r="I29" s="26" t="s">
        <v>220</v>
      </c>
      <c r="J29" s="90">
        <v>25</v>
      </c>
      <c r="K29" s="9" t="s">
        <v>4</v>
      </c>
      <c r="L29" s="92">
        <v>0</v>
      </c>
      <c r="M29" s="9">
        <f t="shared" si="0"/>
        <v>48</v>
      </c>
      <c r="N29" s="9">
        <f t="shared" si="1"/>
        <v>48</v>
      </c>
    </row>
    <row r="30" spans="1:14" x14ac:dyDescent="0.25">
      <c r="A30" s="80">
        <v>28</v>
      </c>
      <c r="B30" s="12" t="s">
        <v>36</v>
      </c>
      <c r="C30" s="11" t="s">
        <v>31</v>
      </c>
      <c r="D30" s="22" t="s">
        <v>52</v>
      </c>
      <c r="E30" s="9" t="s">
        <v>462</v>
      </c>
      <c r="F30" s="102">
        <v>30</v>
      </c>
      <c r="G30" s="99" t="s">
        <v>4</v>
      </c>
      <c r="H30" s="86">
        <v>0</v>
      </c>
      <c r="I30" s="9" t="s">
        <v>232</v>
      </c>
      <c r="J30" s="86">
        <v>15</v>
      </c>
      <c r="K30" s="9" t="s">
        <v>4</v>
      </c>
      <c r="L30" s="92">
        <v>0</v>
      </c>
      <c r="M30" s="9">
        <f t="shared" si="0"/>
        <v>45</v>
      </c>
      <c r="N30" s="9">
        <f t="shared" si="1"/>
        <v>45</v>
      </c>
    </row>
    <row r="31" spans="1:14" x14ac:dyDescent="0.25">
      <c r="A31" s="80">
        <v>29</v>
      </c>
      <c r="B31" s="12" t="s">
        <v>88</v>
      </c>
      <c r="C31" s="11" t="s">
        <v>31</v>
      </c>
      <c r="D31" s="21" t="s">
        <v>89</v>
      </c>
      <c r="E31" s="99" t="s">
        <v>4</v>
      </c>
      <c r="F31" s="86">
        <v>0</v>
      </c>
      <c r="G31" s="99" t="s">
        <v>4</v>
      </c>
      <c r="H31" s="86">
        <v>0</v>
      </c>
      <c r="I31" s="9" t="s">
        <v>205</v>
      </c>
      <c r="J31" s="86">
        <v>41</v>
      </c>
      <c r="K31" s="9" t="s">
        <v>4</v>
      </c>
      <c r="L31" s="92"/>
      <c r="M31" s="9">
        <f t="shared" si="0"/>
        <v>41</v>
      </c>
      <c r="N31" s="9">
        <f t="shared" si="1"/>
        <v>41</v>
      </c>
    </row>
    <row r="32" spans="1:14" x14ac:dyDescent="0.25">
      <c r="A32" s="80">
        <v>30</v>
      </c>
      <c r="B32" s="12" t="s">
        <v>459</v>
      </c>
      <c r="C32" s="2" t="s">
        <v>31</v>
      </c>
      <c r="D32" s="3" t="s">
        <v>509</v>
      </c>
      <c r="E32" s="9" t="s">
        <v>460</v>
      </c>
      <c r="F32" s="102">
        <v>32</v>
      </c>
      <c r="G32" s="99" t="s">
        <v>4</v>
      </c>
      <c r="H32" s="86">
        <v>0</v>
      </c>
      <c r="I32" s="9" t="s">
        <v>4</v>
      </c>
      <c r="J32" s="86">
        <v>0</v>
      </c>
      <c r="K32" s="9" t="s">
        <v>4</v>
      </c>
      <c r="L32" s="92">
        <v>0</v>
      </c>
      <c r="M32" s="9">
        <f t="shared" si="0"/>
        <v>32</v>
      </c>
      <c r="N32" s="9">
        <f t="shared" si="1"/>
        <v>32</v>
      </c>
    </row>
    <row r="33" spans="1:14" x14ac:dyDescent="0.25">
      <c r="A33" s="80">
        <v>31</v>
      </c>
      <c r="B33" s="12" t="s">
        <v>227</v>
      </c>
      <c r="C33" s="2" t="s">
        <v>31</v>
      </c>
      <c r="D33" s="65" t="s">
        <v>258</v>
      </c>
      <c r="E33" s="99" t="s">
        <v>4</v>
      </c>
      <c r="F33" s="86">
        <v>0</v>
      </c>
      <c r="G33" s="99" t="s">
        <v>349</v>
      </c>
      <c r="H33" s="86">
        <v>12</v>
      </c>
      <c r="I33" s="26" t="s">
        <v>228</v>
      </c>
      <c r="J33" s="90">
        <v>19</v>
      </c>
      <c r="K33" s="9" t="s">
        <v>4</v>
      </c>
      <c r="L33" s="92">
        <v>0</v>
      </c>
      <c r="M33" s="9">
        <f t="shared" si="0"/>
        <v>31</v>
      </c>
      <c r="N33" s="9">
        <f t="shared" si="1"/>
        <v>31</v>
      </c>
    </row>
    <row r="34" spans="1:14" x14ac:dyDescent="0.25">
      <c r="A34" s="80">
        <v>32</v>
      </c>
      <c r="B34" s="12" t="s">
        <v>217</v>
      </c>
      <c r="C34" s="2" t="s">
        <v>31</v>
      </c>
      <c r="D34" s="65" t="s">
        <v>254</v>
      </c>
      <c r="E34" s="99" t="s">
        <v>4</v>
      </c>
      <c r="F34" s="86">
        <v>0</v>
      </c>
      <c r="G34" s="99" t="s">
        <v>4</v>
      </c>
      <c r="H34" s="86">
        <v>0</v>
      </c>
      <c r="I34" s="26" t="s">
        <v>218</v>
      </c>
      <c r="J34" s="90">
        <v>26</v>
      </c>
      <c r="K34" s="9" t="s">
        <v>4</v>
      </c>
      <c r="L34" s="92">
        <v>0</v>
      </c>
      <c r="M34" s="9">
        <f t="shared" si="0"/>
        <v>26</v>
      </c>
      <c r="N34" s="9">
        <f t="shared" si="1"/>
        <v>26</v>
      </c>
    </row>
    <row r="35" spans="1:14" x14ac:dyDescent="0.25">
      <c r="A35" s="80">
        <v>33</v>
      </c>
      <c r="B35" s="12" t="s">
        <v>237</v>
      </c>
      <c r="C35" s="2" t="s">
        <v>31</v>
      </c>
      <c r="D35" s="2" t="s">
        <v>307</v>
      </c>
      <c r="E35" s="99" t="s">
        <v>4</v>
      </c>
      <c r="F35" s="86">
        <v>0</v>
      </c>
      <c r="G35" s="99" t="s">
        <v>344</v>
      </c>
      <c r="H35" s="86">
        <v>15</v>
      </c>
      <c r="I35" s="26" t="s">
        <v>238</v>
      </c>
      <c r="J35" s="90">
        <v>8</v>
      </c>
      <c r="K35" s="9" t="s">
        <v>4</v>
      </c>
      <c r="L35" s="92">
        <v>0</v>
      </c>
      <c r="M35" s="9">
        <f t="shared" ref="M35:M58" si="2">SUM(J35+L35+F35+H35)</f>
        <v>23</v>
      </c>
      <c r="N35" s="9">
        <f t="shared" ref="N35:N58" si="3">M35-MIN(F35,H35,J35,L35)</f>
        <v>23</v>
      </c>
    </row>
    <row r="36" spans="1:14" x14ac:dyDescent="0.25">
      <c r="A36" s="80">
        <v>34</v>
      </c>
      <c r="B36" s="12" t="s">
        <v>233</v>
      </c>
      <c r="C36" s="2" t="s">
        <v>30</v>
      </c>
      <c r="D36" s="65" t="s">
        <v>260</v>
      </c>
      <c r="E36" s="9" t="s">
        <v>479</v>
      </c>
      <c r="F36" s="102">
        <v>9</v>
      </c>
      <c r="G36" s="99" t="s">
        <v>352</v>
      </c>
      <c r="H36" s="86">
        <v>1</v>
      </c>
      <c r="I36" s="26" t="s">
        <v>234</v>
      </c>
      <c r="J36" s="90">
        <v>13</v>
      </c>
      <c r="K36" s="9" t="s">
        <v>4</v>
      </c>
      <c r="L36" s="92">
        <v>0</v>
      </c>
      <c r="M36" s="9">
        <f t="shared" si="2"/>
        <v>23</v>
      </c>
      <c r="N36" s="9">
        <f t="shared" si="3"/>
        <v>23</v>
      </c>
    </row>
    <row r="37" spans="1:14" x14ac:dyDescent="0.25">
      <c r="A37" s="80">
        <v>35</v>
      </c>
      <c r="B37" s="12" t="s">
        <v>353</v>
      </c>
      <c r="C37" s="2" t="s">
        <v>31</v>
      </c>
      <c r="D37" s="2" t="s">
        <v>255</v>
      </c>
      <c r="E37" s="9" t="s">
        <v>473</v>
      </c>
      <c r="F37" s="102">
        <v>15</v>
      </c>
      <c r="G37" s="99" t="s">
        <v>354</v>
      </c>
      <c r="H37" s="86">
        <v>6</v>
      </c>
      <c r="I37" s="9" t="s">
        <v>4</v>
      </c>
      <c r="J37" s="86">
        <v>0</v>
      </c>
      <c r="K37" s="9" t="s">
        <v>4</v>
      </c>
      <c r="L37" s="86">
        <v>0</v>
      </c>
      <c r="M37" s="9">
        <f t="shared" si="2"/>
        <v>21</v>
      </c>
      <c r="N37" s="9">
        <f t="shared" si="3"/>
        <v>21</v>
      </c>
    </row>
    <row r="38" spans="1:14" x14ac:dyDescent="0.25">
      <c r="A38" s="80">
        <v>36</v>
      </c>
      <c r="B38" s="12" t="s">
        <v>466</v>
      </c>
      <c r="C38" s="2" t="s">
        <v>31</v>
      </c>
      <c r="D38" s="2" t="s">
        <v>489</v>
      </c>
      <c r="E38" s="9" t="s">
        <v>467</v>
      </c>
      <c r="F38" s="102">
        <v>20</v>
      </c>
      <c r="G38" s="99" t="s">
        <v>4</v>
      </c>
      <c r="H38" s="86">
        <v>0</v>
      </c>
      <c r="I38" s="9" t="s">
        <v>4</v>
      </c>
      <c r="J38" s="86">
        <v>0</v>
      </c>
      <c r="K38" s="9" t="s">
        <v>4</v>
      </c>
      <c r="L38" s="92">
        <v>0</v>
      </c>
      <c r="M38" s="9">
        <f t="shared" si="2"/>
        <v>20</v>
      </c>
      <c r="N38" s="9">
        <f t="shared" si="3"/>
        <v>20</v>
      </c>
    </row>
    <row r="39" spans="1:14" x14ac:dyDescent="0.25">
      <c r="A39" s="80">
        <v>37</v>
      </c>
      <c r="B39" s="12" t="s">
        <v>37</v>
      </c>
      <c r="C39" s="11" t="s">
        <v>31</v>
      </c>
      <c r="D39" s="22" t="s">
        <v>57</v>
      </c>
      <c r="E39" s="99" t="s">
        <v>4</v>
      </c>
      <c r="F39" s="86">
        <v>0</v>
      </c>
      <c r="G39" s="99" t="s">
        <v>4</v>
      </c>
      <c r="H39" s="86">
        <v>0</v>
      </c>
      <c r="I39" s="9" t="s">
        <v>229</v>
      </c>
      <c r="J39" s="86">
        <v>18</v>
      </c>
      <c r="K39" s="9" t="s">
        <v>4</v>
      </c>
      <c r="L39" s="92">
        <v>0</v>
      </c>
      <c r="M39" s="9">
        <f t="shared" si="2"/>
        <v>18</v>
      </c>
      <c r="N39" s="9">
        <f t="shared" si="3"/>
        <v>18</v>
      </c>
    </row>
    <row r="40" spans="1:14" x14ac:dyDescent="0.25">
      <c r="A40" s="80">
        <v>38</v>
      </c>
      <c r="B40" s="12" t="s">
        <v>469</v>
      </c>
      <c r="C40" s="2" t="s">
        <v>31</v>
      </c>
      <c r="D40" s="2" t="s">
        <v>490</v>
      </c>
      <c r="E40" s="9" t="s">
        <v>470</v>
      </c>
      <c r="F40" s="102">
        <v>17</v>
      </c>
      <c r="G40" s="99" t="s">
        <v>4</v>
      </c>
      <c r="H40" s="86">
        <v>0</v>
      </c>
      <c r="I40" s="9" t="s">
        <v>4</v>
      </c>
      <c r="J40" s="86">
        <v>0</v>
      </c>
      <c r="K40" s="9" t="s">
        <v>4</v>
      </c>
      <c r="L40" s="92">
        <v>0</v>
      </c>
      <c r="M40" s="9">
        <f t="shared" si="2"/>
        <v>17</v>
      </c>
      <c r="N40" s="9">
        <f t="shared" si="3"/>
        <v>17</v>
      </c>
    </row>
    <row r="41" spans="1:14" x14ac:dyDescent="0.25">
      <c r="A41" s="80">
        <v>39</v>
      </c>
      <c r="B41" s="12" t="s">
        <v>471</v>
      </c>
      <c r="C41" s="2" t="s">
        <v>31</v>
      </c>
      <c r="D41" s="2" t="s">
        <v>491</v>
      </c>
      <c r="E41" s="9" t="s">
        <v>472</v>
      </c>
      <c r="F41" s="102">
        <v>16</v>
      </c>
      <c r="G41" s="99" t="s">
        <v>4</v>
      </c>
      <c r="H41" s="86">
        <v>0</v>
      </c>
      <c r="I41" s="9" t="s">
        <v>4</v>
      </c>
      <c r="J41" s="86">
        <v>0</v>
      </c>
      <c r="K41" s="9" t="s">
        <v>4</v>
      </c>
      <c r="L41" s="92">
        <v>0</v>
      </c>
      <c r="M41" s="9">
        <f t="shared" si="2"/>
        <v>16</v>
      </c>
      <c r="N41" s="9">
        <f t="shared" si="3"/>
        <v>16</v>
      </c>
    </row>
    <row r="42" spans="1:14" x14ac:dyDescent="0.25">
      <c r="A42" s="80">
        <v>40</v>
      </c>
      <c r="B42" s="12" t="s">
        <v>357</v>
      </c>
      <c r="C42" s="2" t="s">
        <v>31</v>
      </c>
      <c r="D42" s="2" t="s">
        <v>358</v>
      </c>
      <c r="E42" s="9" t="s">
        <v>478</v>
      </c>
      <c r="F42" s="102">
        <v>10</v>
      </c>
      <c r="G42" s="99" t="s">
        <v>359</v>
      </c>
      <c r="H42" s="86">
        <v>4</v>
      </c>
      <c r="I42" s="9" t="s">
        <v>4</v>
      </c>
      <c r="J42" s="86">
        <v>0</v>
      </c>
      <c r="K42" s="9" t="s">
        <v>4</v>
      </c>
      <c r="L42" s="86">
        <v>0</v>
      </c>
      <c r="M42" s="9">
        <f t="shared" si="2"/>
        <v>14</v>
      </c>
      <c r="N42" s="9">
        <f t="shared" si="3"/>
        <v>14</v>
      </c>
    </row>
    <row r="43" spans="1:14" x14ac:dyDescent="0.25">
      <c r="A43" s="80">
        <v>41</v>
      </c>
      <c r="B43" s="12" t="s">
        <v>474</v>
      </c>
      <c r="C43" s="2" t="s">
        <v>31</v>
      </c>
      <c r="D43" s="2" t="s">
        <v>89</v>
      </c>
      <c r="E43" s="9" t="s">
        <v>475</v>
      </c>
      <c r="F43" s="102">
        <v>14</v>
      </c>
      <c r="G43" s="99" t="s">
        <v>4</v>
      </c>
      <c r="H43" s="86">
        <v>0</v>
      </c>
      <c r="I43" s="9" t="s">
        <v>4</v>
      </c>
      <c r="J43" s="86">
        <v>0</v>
      </c>
      <c r="K43" s="9" t="s">
        <v>4</v>
      </c>
      <c r="L43" s="92">
        <v>0</v>
      </c>
      <c r="M43" s="9">
        <f t="shared" si="2"/>
        <v>14</v>
      </c>
      <c r="N43" s="9">
        <f t="shared" si="3"/>
        <v>14</v>
      </c>
    </row>
    <row r="44" spans="1:14" x14ac:dyDescent="0.25">
      <c r="A44" s="80">
        <v>42</v>
      </c>
      <c r="B44" s="12" t="s">
        <v>346</v>
      </c>
      <c r="C44" s="2" t="s">
        <v>329</v>
      </c>
      <c r="D44" s="2" t="s">
        <v>347</v>
      </c>
      <c r="E44" s="99" t="s">
        <v>4</v>
      </c>
      <c r="F44" s="86">
        <v>0</v>
      </c>
      <c r="G44" s="99" t="s">
        <v>348</v>
      </c>
      <c r="H44" s="86">
        <v>13</v>
      </c>
      <c r="I44" s="9" t="s">
        <v>4</v>
      </c>
      <c r="J44" s="86">
        <v>0</v>
      </c>
      <c r="K44" s="9" t="s">
        <v>4</v>
      </c>
      <c r="L44" s="86">
        <v>0</v>
      </c>
      <c r="M44" s="9">
        <f t="shared" si="2"/>
        <v>13</v>
      </c>
      <c r="N44" s="9">
        <f t="shared" si="3"/>
        <v>13</v>
      </c>
    </row>
    <row r="45" spans="1:14" x14ac:dyDescent="0.25">
      <c r="A45" s="80">
        <v>43</v>
      </c>
      <c r="B45" s="12" t="s">
        <v>476</v>
      </c>
      <c r="C45" s="2" t="s">
        <v>30</v>
      </c>
      <c r="D45" s="2" t="s">
        <v>492</v>
      </c>
      <c r="E45" s="9" t="s">
        <v>477</v>
      </c>
      <c r="F45" s="102">
        <v>12</v>
      </c>
      <c r="G45" s="99" t="s">
        <v>4</v>
      </c>
      <c r="H45" s="86">
        <v>0</v>
      </c>
      <c r="I45" s="9" t="s">
        <v>4</v>
      </c>
      <c r="J45" s="86">
        <v>0</v>
      </c>
      <c r="K45" s="9" t="s">
        <v>4</v>
      </c>
      <c r="L45" s="92">
        <v>0</v>
      </c>
      <c r="M45" s="9">
        <f t="shared" si="2"/>
        <v>12</v>
      </c>
      <c r="N45" s="9">
        <f t="shared" si="3"/>
        <v>12</v>
      </c>
    </row>
    <row r="46" spans="1:14" x14ac:dyDescent="0.25">
      <c r="A46" s="80">
        <v>44</v>
      </c>
      <c r="B46" s="12" t="s">
        <v>32</v>
      </c>
      <c r="C46" s="11" t="s">
        <v>31</v>
      </c>
      <c r="D46" s="33" t="s">
        <v>47</v>
      </c>
      <c r="E46" s="99" t="s">
        <v>4</v>
      </c>
      <c r="F46" s="86">
        <v>0</v>
      </c>
      <c r="G46" s="99" t="s">
        <v>4</v>
      </c>
      <c r="H46" s="86">
        <v>0</v>
      </c>
      <c r="I46" s="9" t="s">
        <v>4</v>
      </c>
      <c r="J46" s="92">
        <v>0</v>
      </c>
      <c r="K46" s="34" t="s">
        <v>91</v>
      </c>
      <c r="L46" s="91">
        <v>10</v>
      </c>
      <c r="M46" s="9">
        <f t="shared" si="2"/>
        <v>10</v>
      </c>
      <c r="N46" s="9">
        <f t="shared" si="3"/>
        <v>10</v>
      </c>
    </row>
    <row r="47" spans="1:14" x14ac:dyDescent="0.25">
      <c r="A47" s="80">
        <v>45</v>
      </c>
      <c r="B47" s="12" t="s">
        <v>235</v>
      </c>
      <c r="C47" s="2" t="s">
        <v>30</v>
      </c>
      <c r="D47" s="2" t="s">
        <v>305</v>
      </c>
      <c r="E47" s="99" t="s">
        <v>4</v>
      </c>
      <c r="F47" s="86">
        <v>0</v>
      </c>
      <c r="G47" s="99" t="s">
        <v>4</v>
      </c>
      <c r="H47" s="86">
        <v>0</v>
      </c>
      <c r="I47" s="26" t="s">
        <v>236</v>
      </c>
      <c r="J47" s="90">
        <v>10</v>
      </c>
      <c r="K47" s="9" t="s">
        <v>4</v>
      </c>
      <c r="L47" s="92">
        <v>0</v>
      </c>
      <c r="M47" s="9">
        <f t="shared" si="2"/>
        <v>10</v>
      </c>
      <c r="N47" s="9">
        <f t="shared" si="3"/>
        <v>10</v>
      </c>
    </row>
    <row r="48" spans="1:14" x14ac:dyDescent="0.25">
      <c r="A48" s="80">
        <v>46</v>
      </c>
      <c r="B48" s="12" t="s">
        <v>239</v>
      </c>
      <c r="C48" s="2" t="s">
        <v>31</v>
      </c>
      <c r="D48" s="2" t="s">
        <v>306</v>
      </c>
      <c r="E48" s="99" t="s">
        <v>4</v>
      </c>
      <c r="F48" s="86">
        <v>0</v>
      </c>
      <c r="G48" s="99" t="s">
        <v>4</v>
      </c>
      <c r="H48" s="86">
        <v>0</v>
      </c>
      <c r="I48" s="26" t="s">
        <v>240</v>
      </c>
      <c r="J48" s="90">
        <v>7</v>
      </c>
      <c r="K48" s="9" t="s">
        <v>4</v>
      </c>
      <c r="L48" s="92">
        <v>0</v>
      </c>
      <c r="M48" s="9">
        <f t="shared" si="2"/>
        <v>7</v>
      </c>
      <c r="N48" s="9">
        <f t="shared" si="3"/>
        <v>7</v>
      </c>
    </row>
    <row r="49" spans="1:15" x14ac:dyDescent="0.25">
      <c r="A49" s="80">
        <v>47</v>
      </c>
      <c r="B49" s="12" t="s">
        <v>480</v>
      </c>
      <c r="C49" s="2" t="s">
        <v>31</v>
      </c>
      <c r="D49" s="2" t="s">
        <v>493</v>
      </c>
      <c r="E49" s="9" t="s">
        <v>481</v>
      </c>
      <c r="F49" s="102">
        <v>7</v>
      </c>
      <c r="G49" s="99" t="s">
        <v>4</v>
      </c>
      <c r="H49" s="86">
        <v>0</v>
      </c>
      <c r="I49" s="9" t="s">
        <v>4</v>
      </c>
      <c r="J49" s="86">
        <v>0</v>
      </c>
      <c r="K49" s="9" t="s">
        <v>4</v>
      </c>
      <c r="L49" s="92">
        <v>0</v>
      </c>
      <c r="M49" s="9">
        <f t="shared" si="2"/>
        <v>7</v>
      </c>
      <c r="N49" s="9">
        <f t="shared" si="3"/>
        <v>7</v>
      </c>
    </row>
    <row r="50" spans="1:15" x14ac:dyDescent="0.25">
      <c r="A50" s="80">
        <v>48</v>
      </c>
      <c r="B50" s="12" t="s">
        <v>482</v>
      </c>
      <c r="C50" s="2" t="s">
        <v>31</v>
      </c>
      <c r="D50" s="2" t="s">
        <v>494</v>
      </c>
      <c r="E50" s="9" t="s">
        <v>483</v>
      </c>
      <c r="F50" s="102">
        <v>6</v>
      </c>
      <c r="G50" s="99" t="s">
        <v>4</v>
      </c>
      <c r="H50" s="86">
        <v>0</v>
      </c>
      <c r="I50" s="9" t="s">
        <v>4</v>
      </c>
      <c r="J50" s="86">
        <v>0</v>
      </c>
      <c r="K50" s="9" t="s">
        <v>4</v>
      </c>
      <c r="L50" s="92">
        <v>0</v>
      </c>
      <c r="M50" s="9">
        <f t="shared" si="2"/>
        <v>6</v>
      </c>
      <c r="N50" s="9">
        <f t="shared" si="3"/>
        <v>6</v>
      </c>
    </row>
    <row r="51" spans="1:15" x14ac:dyDescent="0.25">
      <c r="A51" s="80">
        <v>49</v>
      </c>
      <c r="B51" s="104" t="s">
        <v>35</v>
      </c>
      <c r="C51" s="94" t="s">
        <v>31</v>
      </c>
      <c r="D51" s="105" t="s">
        <v>49</v>
      </c>
      <c r="E51" s="99" t="s">
        <v>4</v>
      </c>
      <c r="F51" s="86">
        <v>0</v>
      </c>
      <c r="G51" s="101" t="s">
        <v>4</v>
      </c>
      <c r="H51" s="96">
        <v>0</v>
      </c>
      <c r="I51" s="95" t="s">
        <v>4</v>
      </c>
      <c r="J51" s="97">
        <v>0</v>
      </c>
      <c r="K51" s="108" t="s">
        <v>95</v>
      </c>
      <c r="L51" s="109">
        <v>5</v>
      </c>
      <c r="M51" s="95">
        <f t="shared" si="2"/>
        <v>5</v>
      </c>
      <c r="N51" s="9">
        <f t="shared" si="3"/>
        <v>5</v>
      </c>
    </row>
    <row r="52" spans="1:15" x14ac:dyDescent="0.25">
      <c r="A52" s="80">
        <v>50</v>
      </c>
      <c r="B52" s="12" t="s">
        <v>355</v>
      </c>
      <c r="C52" s="2" t="s">
        <v>31</v>
      </c>
      <c r="D52" s="2" t="s">
        <v>365</v>
      </c>
      <c r="E52" s="99" t="s">
        <v>4</v>
      </c>
      <c r="F52" s="86">
        <v>0</v>
      </c>
      <c r="G52" s="101" t="s">
        <v>356</v>
      </c>
      <c r="H52" s="96">
        <v>5</v>
      </c>
      <c r="I52" s="95" t="s">
        <v>4</v>
      </c>
      <c r="J52" s="96">
        <v>0</v>
      </c>
      <c r="K52" s="95" t="s">
        <v>4</v>
      </c>
      <c r="L52" s="96">
        <v>0</v>
      </c>
      <c r="M52" s="95">
        <f t="shared" si="2"/>
        <v>5</v>
      </c>
      <c r="N52" s="9">
        <f t="shared" si="3"/>
        <v>5</v>
      </c>
      <c r="O52" s="98"/>
    </row>
    <row r="53" spans="1:15" x14ac:dyDescent="0.25">
      <c r="A53" s="80">
        <v>51</v>
      </c>
      <c r="B53" s="12" t="s">
        <v>484</v>
      </c>
      <c r="C53" s="2" t="s">
        <v>31</v>
      </c>
      <c r="D53" s="2" t="s">
        <v>495</v>
      </c>
      <c r="E53" s="2" t="s">
        <v>485</v>
      </c>
      <c r="F53" s="102">
        <v>5</v>
      </c>
      <c r="G53" s="101" t="s">
        <v>4</v>
      </c>
      <c r="H53" s="96">
        <v>0</v>
      </c>
      <c r="I53" s="95" t="s">
        <v>4</v>
      </c>
      <c r="J53" s="96">
        <v>0</v>
      </c>
      <c r="K53" s="95" t="s">
        <v>4</v>
      </c>
      <c r="L53" s="97">
        <v>0</v>
      </c>
      <c r="M53" s="95">
        <f t="shared" si="2"/>
        <v>5</v>
      </c>
      <c r="N53" s="9">
        <f t="shared" si="3"/>
        <v>5</v>
      </c>
      <c r="O53" s="98"/>
    </row>
    <row r="54" spans="1:15" x14ac:dyDescent="0.25">
      <c r="A54" s="80">
        <v>52</v>
      </c>
      <c r="B54" s="12" t="s">
        <v>241</v>
      </c>
      <c r="C54" s="2" t="s">
        <v>31</v>
      </c>
      <c r="D54" s="65" t="s">
        <v>261</v>
      </c>
      <c r="E54" s="99" t="s">
        <v>4</v>
      </c>
      <c r="F54" s="86">
        <v>0</v>
      </c>
      <c r="G54" s="101" t="s">
        <v>4</v>
      </c>
      <c r="H54" s="96">
        <v>0</v>
      </c>
      <c r="I54" s="106" t="s">
        <v>242</v>
      </c>
      <c r="J54" s="107">
        <v>3</v>
      </c>
      <c r="K54" s="95" t="s">
        <v>4</v>
      </c>
      <c r="L54" s="97">
        <v>0</v>
      </c>
      <c r="M54" s="95">
        <f t="shared" si="2"/>
        <v>3</v>
      </c>
      <c r="N54" s="9">
        <f t="shared" si="3"/>
        <v>3</v>
      </c>
    </row>
    <row r="55" spans="1:15" x14ac:dyDescent="0.25">
      <c r="A55" s="80">
        <v>53</v>
      </c>
      <c r="B55" s="12" t="s">
        <v>360</v>
      </c>
      <c r="C55" s="2" t="s">
        <v>31</v>
      </c>
      <c r="D55" s="2" t="s">
        <v>361</v>
      </c>
      <c r="E55" s="99" t="s">
        <v>4</v>
      </c>
      <c r="F55" s="86">
        <v>0</v>
      </c>
      <c r="G55" s="101" t="s">
        <v>362</v>
      </c>
      <c r="H55" s="96">
        <v>3</v>
      </c>
      <c r="I55" s="95" t="s">
        <v>4</v>
      </c>
      <c r="J55" s="96">
        <v>0</v>
      </c>
      <c r="K55" s="95" t="s">
        <v>4</v>
      </c>
      <c r="L55" s="96">
        <v>0</v>
      </c>
      <c r="M55" s="95">
        <f t="shared" si="2"/>
        <v>3</v>
      </c>
      <c r="N55" s="9">
        <f t="shared" si="3"/>
        <v>3</v>
      </c>
    </row>
    <row r="56" spans="1:15" x14ac:dyDescent="0.25">
      <c r="A56" s="80">
        <v>54</v>
      </c>
      <c r="B56" s="12" t="s">
        <v>243</v>
      </c>
      <c r="C56" s="2" t="s">
        <v>31</v>
      </c>
      <c r="D56" s="65" t="s">
        <v>262</v>
      </c>
      <c r="E56" s="99" t="s">
        <v>4</v>
      </c>
      <c r="F56" s="86">
        <v>0</v>
      </c>
      <c r="G56" s="101" t="s">
        <v>4</v>
      </c>
      <c r="H56" s="96">
        <v>0</v>
      </c>
      <c r="I56" s="106" t="s">
        <v>244</v>
      </c>
      <c r="J56" s="107">
        <v>2</v>
      </c>
      <c r="K56" s="95" t="s">
        <v>4</v>
      </c>
      <c r="L56" s="97">
        <v>0</v>
      </c>
      <c r="M56" s="95">
        <f t="shared" si="2"/>
        <v>2</v>
      </c>
      <c r="N56" s="9">
        <f t="shared" si="3"/>
        <v>2</v>
      </c>
    </row>
    <row r="57" spans="1:15" x14ac:dyDescent="0.25">
      <c r="A57" s="80">
        <v>55</v>
      </c>
      <c r="B57" s="12" t="s">
        <v>264</v>
      </c>
      <c r="C57" s="2" t="s">
        <v>31</v>
      </c>
      <c r="D57" s="65" t="s">
        <v>263</v>
      </c>
      <c r="E57" s="99" t="s">
        <v>4</v>
      </c>
      <c r="F57" s="86">
        <v>0</v>
      </c>
      <c r="G57" s="101" t="s">
        <v>4</v>
      </c>
      <c r="H57" s="96">
        <v>0</v>
      </c>
      <c r="I57" s="106" t="s">
        <v>245</v>
      </c>
      <c r="J57" s="107">
        <v>1</v>
      </c>
      <c r="K57" s="95" t="s">
        <v>4</v>
      </c>
      <c r="L57" s="97">
        <v>0</v>
      </c>
      <c r="M57" s="95">
        <f t="shared" si="2"/>
        <v>1</v>
      </c>
      <c r="N57" s="9">
        <f t="shared" si="3"/>
        <v>1</v>
      </c>
    </row>
    <row r="58" spans="1:15" x14ac:dyDescent="0.25">
      <c r="A58" s="80">
        <v>56</v>
      </c>
      <c r="B58" s="12" t="s">
        <v>486</v>
      </c>
      <c r="C58" s="2" t="s">
        <v>31</v>
      </c>
      <c r="D58" s="2" t="s">
        <v>496</v>
      </c>
      <c r="E58" s="2" t="s">
        <v>487</v>
      </c>
      <c r="F58" s="102">
        <v>1</v>
      </c>
      <c r="G58" s="101" t="s">
        <v>4</v>
      </c>
      <c r="H58" s="96">
        <v>0</v>
      </c>
      <c r="I58" s="95" t="s">
        <v>4</v>
      </c>
      <c r="J58" s="96">
        <v>0</v>
      </c>
      <c r="K58" s="95" t="s">
        <v>4</v>
      </c>
      <c r="L58" s="97">
        <v>0</v>
      </c>
      <c r="M58" s="95">
        <f t="shared" si="2"/>
        <v>1</v>
      </c>
      <c r="N58" s="9">
        <f t="shared" si="3"/>
        <v>1</v>
      </c>
    </row>
  </sheetData>
  <sortState ref="A3:N58">
    <sortCondition descending="1" ref="N3:N58"/>
  </sortState>
  <mergeCells count="1">
    <mergeCell ref="B1:N1"/>
  </mergeCells>
  <pageMargins left="0.17708333333333334" right="0.21875" top="0.74803149606299213" bottom="0.74803149606299213" header="0.31496062992125984" footer="0.31496062992125984"/>
  <pageSetup paperSize="9" scale="8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view="pageLayout" topLeftCell="A25" zoomScaleNormal="100" zoomScaleSheetLayoutView="100" workbookViewId="0">
      <selection activeCell="B30" sqref="B30:D30"/>
    </sheetView>
  </sheetViews>
  <sheetFormatPr defaultRowHeight="15" x14ac:dyDescent="0.25"/>
  <cols>
    <col min="1" max="1" width="6.42578125" style="5" customWidth="1"/>
    <col min="2" max="2" width="25" style="5" bestFit="1" customWidth="1"/>
    <col min="3" max="3" width="7.7109375" style="20" bestFit="1" customWidth="1"/>
    <col min="4" max="4" width="10.140625" style="20" bestFit="1" customWidth="1"/>
    <col min="5" max="8" width="10.140625" style="20" customWidth="1"/>
    <col min="9" max="9" width="11.7109375" style="48" customWidth="1"/>
    <col min="10" max="10" width="6.5703125" style="48" bestFit="1" customWidth="1"/>
    <col min="11" max="11" width="10.140625" style="48" customWidth="1"/>
    <col min="12" max="12" width="10.140625" style="83" customWidth="1"/>
    <col min="13" max="13" width="6.5703125" style="71" customWidth="1"/>
    <col min="14" max="14" width="13.140625" style="56" bestFit="1" customWidth="1"/>
    <col min="15" max="16384" width="9.140625" style="5"/>
  </cols>
  <sheetData>
    <row r="1" spans="1:14" ht="15.75" x14ac:dyDescent="0.25">
      <c r="A1" s="147" t="s">
        <v>15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10"/>
      <c r="N1" s="111"/>
    </row>
    <row r="2" spans="1:14" s="24" customFormat="1" ht="52.5" customHeight="1" x14ac:dyDescent="0.25">
      <c r="A2" s="112" t="s">
        <v>5</v>
      </c>
      <c r="B2" s="113" t="s">
        <v>6</v>
      </c>
      <c r="C2" s="112" t="s">
        <v>29</v>
      </c>
      <c r="D2" s="112" t="s">
        <v>42</v>
      </c>
      <c r="E2" s="114" t="s">
        <v>390</v>
      </c>
      <c r="F2" s="112" t="s">
        <v>64</v>
      </c>
      <c r="G2" s="115" t="s">
        <v>368</v>
      </c>
      <c r="H2" s="116" t="s">
        <v>369</v>
      </c>
      <c r="I2" s="115" t="s">
        <v>303</v>
      </c>
      <c r="J2" s="116" t="s">
        <v>64</v>
      </c>
      <c r="K2" s="116" t="s">
        <v>150</v>
      </c>
      <c r="L2" s="117" t="s">
        <v>64</v>
      </c>
      <c r="M2" s="118" t="s">
        <v>65</v>
      </c>
      <c r="N2" s="114" t="s">
        <v>96</v>
      </c>
    </row>
    <row r="3" spans="1:14" ht="15.75" x14ac:dyDescent="0.25">
      <c r="A3" s="119">
        <v>1</v>
      </c>
      <c r="B3" s="120" t="s">
        <v>151</v>
      </c>
      <c r="C3" s="121" t="s">
        <v>31</v>
      </c>
      <c r="D3" s="122" t="s">
        <v>312</v>
      </c>
      <c r="E3" s="122" t="s">
        <v>394</v>
      </c>
      <c r="F3" s="123">
        <v>24</v>
      </c>
      <c r="G3" s="124" t="s">
        <v>4</v>
      </c>
      <c r="H3" s="125">
        <v>0</v>
      </c>
      <c r="I3" s="122" t="s">
        <v>278</v>
      </c>
      <c r="J3" s="125">
        <v>35</v>
      </c>
      <c r="K3" s="122" t="s">
        <v>152</v>
      </c>
      <c r="L3" s="125">
        <v>23</v>
      </c>
      <c r="M3" s="126">
        <f t="shared" ref="M3:M33" si="0">H3+J3+L3+F3</f>
        <v>82</v>
      </c>
      <c r="N3" s="127">
        <f t="shared" ref="N3:N33" si="1">M3- MIN(F3,H3,J3,L3)</f>
        <v>82</v>
      </c>
    </row>
    <row r="4" spans="1:14" ht="15.75" x14ac:dyDescent="0.25">
      <c r="A4" s="119">
        <v>2</v>
      </c>
      <c r="B4" s="120" t="s">
        <v>104</v>
      </c>
      <c r="C4" s="128" t="s">
        <v>31</v>
      </c>
      <c r="D4" s="124" t="s">
        <v>105</v>
      </c>
      <c r="E4" s="122" t="s">
        <v>397</v>
      </c>
      <c r="F4" s="123">
        <v>20</v>
      </c>
      <c r="G4" s="122" t="s">
        <v>374</v>
      </c>
      <c r="H4" s="125">
        <v>6</v>
      </c>
      <c r="I4" s="124" t="s">
        <v>280</v>
      </c>
      <c r="J4" s="125">
        <v>34</v>
      </c>
      <c r="K4" s="124" t="s">
        <v>4</v>
      </c>
      <c r="L4" s="125">
        <v>0</v>
      </c>
      <c r="M4" s="126">
        <f t="shared" si="0"/>
        <v>60</v>
      </c>
      <c r="N4" s="127">
        <f t="shared" si="1"/>
        <v>60</v>
      </c>
    </row>
    <row r="5" spans="1:14" s="24" customFormat="1" ht="15.75" x14ac:dyDescent="0.25">
      <c r="A5" s="119">
        <v>3</v>
      </c>
      <c r="B5" s="120" t="s">
        <v>156</v>
      </c>
      <c r="C5" s="121" t="s">
        <v>31</v>
      </c>
      <c r="D5" s="130" t="s">
        <v>46</v>
      </c>
      <c r="E5" s="122" t="s">
        <v>396</v>
      </c>
      <c r="F5" s="123">
        <v>21</v>
      </c>
      <c r="G5" s="122" t="s">
        <v>371</v>
      </c>
      <c r="H5" s="125">
        <v>9</v>
      </c>
      <c r="I5" s="124" t="s">
        <v>286</v>
      </c>
      <c r="J5" s="125">
        <v>23</v>
      </c>
      <c r="K5" s="124" t="s">
        <v>157</v>
      </c>
      <c r="L5" s="125">
        <v>15</v>
      </c>
      <c r="M5" s="126">
        <f t="shared" si="0"/>
        <v>68</v>
      </c>
      <c r="N5" s="127">
        <f t="shared" si="1"/>
        <v>59</v>
      </c>
    </row>
    <row r="6" spans="1:14" ht="15.75" x14ac:dyDescent="0.25">
      <c r="A6" s="119">
        <v>4</v>
      </c>
      <c r="B6" s="132" t="s">
        <v>33</v>
      </c>
      <c r="C6" s="121" t="s">
        <v>31</v>
      </c>
      <c r="D6" s="130" t="s">
        <v>44</v>
      </c>
      <c r="E6" s="122" t="s">
        <v>402</v>
      </c>
      <c r="F6" s="123">
        <v>16</v>
      </c>
      <c r="G6" s="122" t="s">
        <v>372</v>
      </c>
      <c r="H6" s="125">
        <v>8</v>
      </c>
      <c r="I6" s="122" t="s">
        <v>283</v>
      </c>
      <c r="J6" s="125">
        <v>27</v>
      </c>
      <c r="K6" s="122" t="s">
        <v>158</v>
      </c>
      <c r="L6" s="125">
        <v>14</v>
      </c>
      <c r="M6" s="126">
        <f t="shared" si="0"/>
        <v>65</v>
      </c>
      <c r="N6" s="127">
        <f t="shared" si="1"/>
        <v>57</v>
      </c>
    </row>
    <row r="7" spans="1:14" ht="15.75" x14ac:dyDescent="0.25">
      <c r="A7" s="119">
        <v>5</v>
      </c>
      <c r="B7" s="133" t="s">
        <v>1</v>
      </c>
      <c r="C7" s="131" t="s">
        <v>31</v>
      </c>
      <c r="D7" s="134" t="s">
        <v>62</v>
      </c>
      <c r="E7" s="122" t="s">
        <v>395</v>
      </c>
      <c r="F7" s="123">
        <v>22</v>
      </c>
      <c r="G7" s="124" t="s">
        <v>4</v>
      </c>
      <c r="H7" s="125">
        <v>0</v>
      </c>
      <c r="I7" s="124" t="s">
        <v>281</v>
      </c>
      <c r="J7" s="125">
        <v>33</v>
      </c>
      <c r="K7" s="124" t="s">
        <v>4</v>
      </c>
      <c r="L7" s="125">
        <v>0</v>
      </c>
      <c r="M7" s="126">
        <f t="shared" si="0"/>
        <v>55</v>
      </c>
      <c r="N7" s="127">
        <f t="shared" si="1"/>
        <v>55</v>
      </c>
    </row>
    <row r="8" spans="1:14" s="24" customFormat="1" ht="15.75" x14ac:dyDescent="0.25">
      <c r="A8" s="119">
        <v>6</v>
      </c>
      <c r="B8" s="120" t="s">
        <v>106</v>
      </c>
      <c r="C8" s="128" t="s">
        <v>30</v>
      </c>
      <c r="D8" s="124" t="s">
        <v>86</v>
      </c>
      <c r="E8" s="122" t="s">
        <v>404</v>
      </c>
      <c r="F8" s="123">
        <v>12</v>
      </c>
      <c r="G8" s="124" t="s">
        <v>4</v>
      </c>
      <c r="H8" s="125">
        <v>0</v>
      </c>
      <c r="I8" s="124" t="s">
        <v>287</v>
      </c>
      <c r="J8" s="125">
        <v>22</v>
      </c>
      <c r="K8" s="124" t="s">
        <v>153</v>
      </c>
      <c r="L8" s="125">
        <v>18</v>
      </c>
      <c r="M8" s="126">
        <f t="shared" si="0"/>
        <v>52</v>
      </c>
      <c r="N8" s="127">
        <f t="shared" si="1"/>
        <v>52</v>
      </c>
    </row>
    <row r="9" spans="1:14" ht="15.75" x14ac:dyDescent="0.25">
      <c r="A9" s="119">
        <v>7</v>
      </c>
      <c r="B9" s="120" t="s">
        <v>2</v>
      </c>
      <c r="C9" s="128" t="s">
        <v>30</v>
      </c>
      <c r="D9" s="135" t="s">
        <v>45</v>
      </c>
      <c r="E9" s="122" t="s">
        <v>403</v>
      </c>
      <c r="F9" s="123">
        <v>14</v>
      </c>
      <c r="G9" s="122" t="s">
        <v>370</v>
      </c>
      <c r="H9" s="125">
        <v>10</v>
      </c>
      <c r="I9" s="124" t="s">
        <v>284</v>
      </c>
      <c r="J9" s="125">
        <v>26</v>
      </c>
      <c r="K9" s="124" t="s">
        <v>4</v>
      </c>
      <c r="L9" s="125">
        <v>0</v>
      </c>
      <c r="M9" s="126">
        <f t="shared" si="0"/>
        <v>50</v>
      </c>
      <c r="N9" s="127">
        <f t="shared" si="1"/>
        <v>50</v>
      </c>
    </row>
    <row r="10" spans="1:14" ht="15.75" x14ac:dyDescent="0.25">
      <c r="A10" s="119">
        <v>8</v>
      </c>
      <c r="B10" s="120" t="s">
        <v>38</v>
      </c>
      <c r="C10" s="128" t="s">
        <v>31</v>
      </c>
      <c r="D10" s="135" t="s">
        <v>53</v>
      </c>
      <c r="E10" s="122" t="s">
        <v>400</v>
      </c>
      <c r="F10" s="123">
        <v>18</v>
      </c>
      <c r="G10" s="122" t="s">
        <v>373</v>
      </c>
      <c r="H10" s="125">
        <v>7</v>
      </c>
      <c r="I10" s="124" t="s">
        <v>285</v>
      </c>
      <c r="J10" s="125">
        <v>25</v>
      </c>
      <c r="K10" s="124" t="s">
        <v>4</v>
      </c>
      <c r="L10" s="125">
        <v>0</v>
      </c>
      <c r="M10" s="126">
        <f t="shared" si="0"/>
        <v>50</v>
      </c>
      <c r="N10" s="127">
        <f t="shared" si="1"/>
        <v>50</v>
      </c>
    </row>
    <row r="11" spans="1:14" ht="15.75" x14ac:dyDescent="0.25">
      <c r="A11" s="119">
        <v>9</v>
      </c>
      <c r="B11" s="120" t="s">
        <v>66</v>
      </c>
      <c r="C11" s="128" t="s">
        <v>31</v>
      </c>
      <c r="D11" s="136" t="s">
        <v>67</v>
      </c>
      <c r="E11" s="122" t="s">
        <v>401</v>
      </c>
      <c r="F11" s="123">
        <v>17</v>
      </c>
      <c r="G11" s="124" t="s">
        <v>4</v>
      </c>
      <c r="H11" s="125">
        <v>0</v>
      </c>
      <c r="I11" s="124" t="s">
        <v>282</v>
      </c>
      <c r="J11" s="125">
        <v>32</v>
      </c>
      <c r="K11" s="124" t="s">
        <v>4</v>
      </c>
      <c r="L11" s="125">
        <v>0</v>
      </c>
      <c r="M11" s="126">
        <f t="shared" si="0"/>
        <v>49</v>
      </c>
      <c r="N11" s="127">
        <f t="shared" si="1"/>
        <v>49</v>
      </c>
    </row>
    <row r="12" spans="1:14" ht="15.75" x14ac:dyDescent="0.25">
      <c r="A12" s="119">
        <v>10</v>
      </c>
      <c r="B12" s="120" t="s">
        <v>109</v>
      </c>
      <c r="C12" s="128" t="s">
        <v>31</v>
      </c>
      <c r="D12" s="124" t="s">
        <v>110</v>
      </c>
      <c r="E12" s="122" t="s">
        <v>406</v>
      </c>
      <c r="F12" s="123">
        <v>9</v>
      </c>
      <c r="G12" s="124" t="s">
        <v>4</v>
      </c>
      <c r="H12" s="125">
        <v>0</v>
      </c>
      <c r="I12" s="124" t="s">
        <v>290</v>
      </c>
      <c r="J12" s="125">
        <v>16</v>
      </c>
      <c r="K12" s="124" t="s">
        <v>159</v>
      </c>
      <c r="L12" s="125">
        <v>12</v>
      </c>
      <c r="M12" s="126">
        <f t="shared" si="0"/>
        <v>37</v>
      </c>
      <c r="N12" s="127">
        <f t="shared" si="1"/>
        <v>37</v>
      </c>
    </row>
    <row r="13" spans="1:14" ht="15.75" x14ac:dyDescent="0.25">
      <c r="A13" s="119">
        <v>11</v>
      </c>
      <c r="B13" s="120" t="s">
        <v>193</v>
      </c>
      <c r="C13" s="121" t="s">
        <v>30</v>
      </c>
      <c r="D13" s="134" t="s">
        <v>308</v>
      </c>
      <c r="E13" s="124" t="s">
        <v>4</v>
      </c>
      <c r="F13" s="125">
        <v>0</v>
      </c>
      <c r="G13" s="124" t="s">
        <v>4</v>
      </c>
      <c r="H13" s="125">
        <v>0</v>
      </c>
      <c r="I13" s="124" t="s">
        <v>279</v>
      </c>
      <c r="J13" s="125">
        <v>36</v>
      </c>
      <c r="K13" s="124" t="s">
        <v>4</v>
      </c>
      <c r="L13" s="125">
        <v>0</v>
      </c>
      <c r="M13" s="126">
        <f t="shared" si="0"/>
        <v>36</v>
      </c>
      <c r="N13" s="127">
        <f t="shared" si="1"/>
        <v>36</v>
      </c>
    </row>
    <row r="14" spans="1:14" ht="15.75" x14ac:dyDescent="0.25">
      <c r="A14" s="119">
        <v>12</v>
      </c>
      <c r="B14" s="120" t="s">
        <v>107</v>
      </c>
      <c r="C14" s="128" t="s">
        <v>30</v>
      </c>
      <c r="D14" s="124" t="s">
        <v>108</v>
      </c>
      <c r="E14" s="122" t="s">
        <v>407</v>
      </c>
      <c r="F14" s="123">
        <v>6</v>
      </c>
      <c r="G14" s="124" t="s">
        <v>4</v>
      </c>
      <c r="H14" s="125">
        <v>0</v>
      </c>
      <c r="I14" s="124" t="s">
        <v>293</v>
      </c>
      <c r="J14" s="125">
        <v>15</v>
      </c>
      <c r="K14" s="124" t="s">
        <v>162</v>
      </c>
      <c r="L14" s="125">
        <v>9</v>
      </c>
      <c r="M14" s="126">
        <f t="shared" si="0"/>
        <v>30</v>
      </c>
      <c r="N14" s="127">
        <f t="shared" si="1"/>
        <v>30</v>
      </c>
    </row>
    <row r="15" spans="1:14" ht="15.75" x14ac:dyDescent="0.25">
      <c r="A15" s="119">
        <v>13</v>
      </c>
      <c r="B15" s="120" t="s">
        <v>291</v>
      </c>
      <c r="C15" s="121" t="s">
        <v>31</v>
      </c>
      <c r="D15" s="138" t="s">
        <v>309</v>
      </c>
      <c r="E15" s="122" t="s">
        <v>405</v>
      </c>
      <c r="F15" s="123">
        <v>10</v>
      </c>
      <c r="G15" s="124" t="s">
        <v>4</v>
      </c>
      <c r="H15" s="125">
        <v>0</v>
      </c>
      <c r="I15" s="137" t="s">
        <v>292</v>
      </c>
      <c r="J15" s="125">
        <v>17</v>
      </c>
      <c r="K15" s="124" t="s">
        <v>4</v>
      </c>
      <c r="L15" s="125">
        <v>0</v>
      </c>
      <c r="M15" s="126">
        <f t="shared" si="0"/>
        <v>27</v>
      </c>
      <c r="N15" s="127">
        <f t="shared" si="1"/>
        <v>27</v>
      </c>
    </row>
    <row r="16" spans="1:14" ht="15.75" x14ac:dyDescent="0.25">
      <c r="A16" s="119">
        <v>14</v>
      </c>
      <c r="B16" s="120" t="s">
        <v>111</v>
      </c>
      <c r="C16" s="128" t="s">
        <v>31</v>
      </c>
      <c r="D16" s="124" t="s">
        <v>112</v>
      </c>
      <c r="E16" s="124" t="s">
        <v>4</v>
      </c>
      <c r="F16" s="125">
        <v>0</v>
      </c>
      <c r="G16" s="124" t="s">
        <v>4</v>
      </c>
      <c r="H16" s="125">
        <v>0</v>
      </c>
      <c r="I16" s="124" t="s">
        <v>288</v>
      </c>
      <c r="J16" s="125">
        <v>19</v>
      </c>
      <c r="K16" s="124" t="s">
        <v>165</v>
      </c>
      <c r="L16" s="125">
        <v>6</v>
      </c>
      <c r="M16" s="126">
        <f t="shared" si="0"/>
        <v>25</v>
      </c>
      <c r="N16" s="127">
        <f t="shared" si="1"/>
        <v>25</v>
      </c>
    </row>
    <row r="17" spans="1:14" ht="15.75" x14ac:dyDescent="0.25">
      <c r="A17" s="119">
        <v>15</v>
      </c>
      <c r="B17" s="120" t="s">
        <v>160</v>
      </c>
      <c r="C17" s="121" t="s">
        <v>31</v>
      </c>
      <c r="D17" s="130" t="s">
        <v>173</v>
      </c>
      <c r="E17" s="124" t="s">
        <v>4</v>
      </c>
      <c r="F17" s="125">
        <v>0</v>
      </c>
      <c r="G17" s="124" t="s">
        <v>4</v>
      </c>
      <c r="H17" s="125">
        <v>0</v>
      </c>
      <c r="I17" s="137" t="s">
        <v>294</v>
      </c>
      <c r="J17" s="125">
        <v>13</v>
      </c>
      <c r="K17" s="137" t="s">
        <v>161</v>
      </c>
      <c r="L17" s="125">
        <v>11</v>
      </c>
      <c r="M17" s="126">
        <f t="shared" si="0"/>
        <v>24</v>
      </c>
      <c r="N17" s="127">
        <f t="shared" si="1"/>
        <v>24</v>
      </c>
    </row>
    <row r="18" spans="1:14" ht="15.75" x14ac:dyDescent="0.25">
      <c r="A18" s="119">
        <v>16</v>
      </c>
      <c r="B18" s="120" t="s">
        <v>166</v>
      </c>
      <c r="C18" s="128" t="s">
        <v>31</v>
      </c>
      <c r="D18" s="139" t="s">
        <v>175</v>
      </c>
      <c r="E18" s="122" t="s">
        <v>408</v>
      </c>
      <c r="F18" s="123">
        <v>5</v>
      </c>
      <c r="G18" s="124" t="s">
        <v>4</v>
      </c>
      <c r="H18" s="125">
        <v>0</v>
      </c>
      <c r="I18" s="124" t="s">
        <v>296</v>
      </c>
      <c r="J18" s="125">
        <v>11</v>
      </c>
      <c r="K18" s="124" t="s">
        <v>167</v>
      </c>
      <c r="L18" s="125">
        <v>4</v>
      </c>
      <c r="M18" s="126">
        <f t="shared" si="0"/>
        <v>20</v>
      </c>
      <c r="N18" s="127">
        <f t="shared" si="1"/>
        <v>20</v>
      </c>
    </row>
    <row r="19" spans="1:14" ht="15.75" x14ac:dyDescent="0.25">
      <c r="A19" s="119">
        <v>17</v>
      </c>
      <c r="B19" s="120" t="s">
        <v>398</v>
      </c>
      <c r="C19" s="128" t="s">
        <v>31</v>
      </c>
      <c r="D19" s="128" t="s">
        <v>497</v>
      </c>
      <c r="E19" s="122" t="s">
        <v>399</v>
      </c>
      <c r="F19" s="123">
        <v>19</v>
      </c>
      <c r="G19" s="124" t="s">
        <v>4</v>
      </c>
      <c r="H19" s="125">
        <v>0</v>
      </c>
      <c r="I19" s="124" t="s">
        <v>4</v>
      </c>
      <c r="J19" s="125">
        <v>0</v>
      </c>
      <c r="K19" s="124" t="s">
        <v>4</v>
      </c>
      <c r="L19" s="125">
        <v>0</v>
      </c>
      <c r="M19" s="126">
        <f t="shared" si="0"/>
        <v>19</v>
      </c>
      <c r="N19" s="127">
        <f t="shared" si="1"/>
        <v>19</v>
      </c>
    </row>
    <row r="20" spans="1:14" ht="15.75" x14ac:dyDescent="0.25">
      <c r="A20" s="119">
        <v>18</v>
      </c>
      <c r="B20" s="133" t="s">
        <v>0</v>
      </c>
      <c r="C20" s="131" t="s">
        <v>30</v>
      </c>
      <c r="D20" s="129" t="s">
        <v>43</v>
      </c>
      <c r="E20" s="124" t="s">
        <v>4</v>
      </c>
      <c r="F20" s="125">
        <v>0</v>
      </c>
      <c r="G20" s="124" t="s">
        <v>4</v>
      </c>
      <c r="H20" s="125">
        <v>0</v>
      </c>
      <c r="I20" s="124" t="s">
        <v>289</v>
      </c>
      <c r="J20" s="125">
        <v>18</v>
      </c>
      <c r="K20" s="124" t="s">
        <v>4</v>
      </c>
      <c r="L20" s="125">
        <v>0</v>
      </c>
      <c r="M20" s="126">
        <f t="shared" si="0"/>
        <v>18</v>
      </c>
      <c r="N20" s="127">
        <f t="shared" si="1"/>
        <v>18</v>
      </c>
    </row>
    <row r="21" spans="1:14" ht="15.75" x14ac:dyDescent="0.25">
      <c r="A21" s="119">
        <v>19</v>
      </c>
      <c r="B21" s="120" t="s">
        <v>154</v>
      </c>
      <c r="C21" s="121" t="s">
        <v>31</v>
      </c>
      <c r="D21" s="130" t="s">
        <v>174</v>
      </c>
      <c r="E21" s="124" t="s">
        <v>4</v>
      </c>
      <c r="F21" s="125">
        <v>0</v>
      </c>
      <c r="G21" s="124" t="s">
        <v>4</v>
      </c>
      <c r="H21" s="125">
        <v>0</v>
      </c>
      <c r="I21" s="124" t="s">
        <v>4</v>
      </c>
      <c r="J21" s="125">
        <v>0</v>
      </c>
      <c r="K21" s="137" t="s">
        <v>155</v>
      </c>
      <c r="L21" s="125">
        <v>16</v>
      </c>
      <c r="M21" s="126">
        <f t="shared" si="0"/>
        <v>16</v>
      </c>
      <c r="N21" s="127">
        <f t="shared" si="1"/>
        <v>16</v>
      </c>
    </row>
    <row r="22" spans="1:14" ht="15.75" x14ac:dyDescent="0.25">
      <c r="A22" s="119">
        <v>20</v>
      </c>
      <c r="B22" s="120" t="s">
        <v>113</v>
      </c>
      <c r="C22" s="128" t="s">
        <v>31</v>
      </c>
      <c r="D22" s="124" t="s">
        <v>114</v>
      </c>
      <c r="E22" s="124" t="s">
        <v>4</v>
      </c>
      <c r="F22" s="125">
        <v>0</v>
      </c>
      <c r="G22" s="124" t="s">
        <v>4</v>
      </c>
      <c r="H22" s="125">
        <v>0</v>
      </c>
      <c r="I22" s="124" t="s">
        <v>295</v>
      </c>
      <c r="J22" s="125">
        <v>12</v>
      </c>
      <c r="K22" s="124" t="s">
        <v>4</v>
      </c>
      <c r="L22" s="125">
        <v>0</v>
      </c>
      <c r="M22" s="126">
        <f t="shared" si="0"/>
        <v>12</v>
      </c>
      <c r="N22" s="127">
        <f t="shared" si="1"/>
        <v>12</v>
      </c>
    </row>
    <row r="23" spans="1:14" ht="15.75" x14ac:dyDescent="0.25">
      <c r="A23" s="119">
        <v>21</v>
      </c>
      <c r="B23" s="120" t="s">
        <v>297</v>
      </c>
      <c r="C23" s="128" t="s">
        <v>31</v>
      </c>
      <c r="D23" s="128" t="s">
        <v>310</v>
      </c>
      <c r="E23" s="122" t="s">
        <v>410</v>
      </c>
      <c r="F23" s="123">
        <v>2</v>
      </c>
      <c r="G23" s="122" t="s">
        <v>375</v>
      </c>
      <c r="H23" s="125">
        <v>2</v>
      </c>
      <c r="I23" s="124" t="s">
        <v>298</v>
      </c>
      <c r="J23" s="125">
        <v>6</v>
      </c>
      <c r="K23" s="124" t="s">
        <v>4</v>
      </c>
      <c r="L23" s="125">
        <v>0</v>
      </c>
      <c r="M23" s="126">
        <f t="shared" si="0"/>
        <v>10</v>
      </c>
      <c r="N23" s="127">
        <f t="shared" si="1"/>
        <v>10</v>
      </c>
    </row>
    <row r="24" spans="1:14" ht="15.75" x14ac:dyDescent="0.25">
      <c r="A24" s="119">
        <v>22</v>
      </c>
      <c r="B24" s="120" t="s">
        <v>163</v>
      </c>
      <c r="C24" s="121" t="s">
        <v>31</v>
      </c>
      <c r="D24" s="130" t="s">
        <v>54</v>
      </c>
      <c r="E24" s="124" t="s">
        <v>4</v>
      </c>
      <c r="F24" s="125">
        <v>0</v>
      </c>
      <c r="G24" s="124" t="s">
        <v>4</v>
      </c>
      <c r="H24" s="125">
        <v>0</v>
      </c>
      <c r="I24" s="124" t="s">
        <v>4</v>
      </c>
      <c r="J24" s="125">
        <v>0</v>
      </c>
      <c r="K24" s="124" t="s">
        <v>164</v>
      </c>
      <c r="L24" s="125">
        <v>7</v>
      </c>
      <c r="M24" s="126">
        <f t="shared" si="0"/>
        <v>7</v>
      </c>
      <c r="N24" s="127">
        <f t="shared" si="1"/>
        <v>7</v>
      </c>
    </row>
    <row r="25" spans="1:14" ht="15.75" x14ac:dyDescent="0.25">
      <c r="A25" s="119">
        <v>23</v>
      </c>
      <c r="B25" s="120" t="s">
        <v>377</v>
      </c>
      <c r="C25" s="128" t="s">
        <v>31</v>
      </c>
      <c r="D25" s="128" t="s">
        <v>259</v>
      </c>
      <c r="E25" s="122" t="s">
        <v>409</v>
      </c>
      <c r="F25" s="123">
        <v>4</v>
      </c>
      <c r="G25" s="122" t="s">
        <v>379</v>
      </c>
      <c r="H25" s="125">
        <v>3</v>
      </c>
      <c r="I25" s="124" t="s">
        <v>4</v>
      </c>
      <c r="J25" s="125">
        <v>0</v>
      </c>
      <c r="K25" s="124" t="s">
        <v>4</v>
      </c>
      <c r="L25" s="125">
        <v>0</v>
      </c>
      <c r="M25" s="126">
        <f t="shared" si="0"/>
        <v>7</v>
      </c>
      <c r="N25" s="127">
        <f t="shared" si="1"/>
        <v>7</v>
      </c>
    </row>
    <row r="26" spans="1:14" ht="15.75" x14ac:dyDescent="0.25">
      <c r="A26" s="119">
        <v>24</v>
      </c>
      <c r="B26" s="120" t="s">
        <v>376</v>
      </c>
      <c r="C26" s="128" t="s">
        <v>31</v>
      </c>
      <c r="D26" s="128" t="s">
        <v>45</v>
      </c>
      <c r="E26" s="124" t="s">
        <v>4</v>
      </c>
      <c r="F26" s="125">
        <v>0</v>
      </c>
      <c r="G26" s="122" t="s">
        <v>378</v>
      </c>
      <c r="H26" s="125">
        <v>4</v>
      </c>
      <c r="I26" s="124" t="s">
        <v>4</v>
      </c>
      <c r="J26" s="125">
        <v>0</v>
      </c>
      <c r="K26" s="124" t="s">
        <v>4</v>
      </c>
      <c r="L26" s="125">
        <v>0</v>
      </c>
      <c r="M26" s="126">
        <f t="shared" si="0"/>
        <v>4</v>
      </c>
      <c r="N26" s="127">
        <f t="shared" si="1"/>
        <v>4</v>
      </c>
    </row>
    <row r="27" spans="1:14" ht="15.75" x14ac:dyDescent="0.25">
      <c r="A27" s="119">
        <v>25</v>
      </c>
      <c r="B27" s="120" t="s">
        <v>168</v>
      </c>
      <c r="C27" s="128" t="s">
        <v>30</v>
      </c>
      <c r="D27" s="130" t="s">
        <v>58</v>
      </c>
      <c r="E27" s="124" t="s">
        <v>4</v>
      </c>
      <c r="F27" s="125">
        <v>0</v>
      </c>
      <c r="G27" s="124" t="s">
        <v>4</v>
      </c>
      <c r="H27" s="125">
        <v>0</v>
      </c>
      <c r="I27" s="124" t="s">
        <v>4</v>
      </c>
      <c r="J27" s="125">
        <v>0</v>
      </c>
      <c r="K27" s="124" t="s">
        <v>169</v>
      </c>
      <c r="L27" s="125">
        <v>3</v>
      </c>
      <c r="M27" s="126">
        <f t="shared" si="0"/>
        <v>3</v>
      </c>
      <c r="N27" s="127">
        <f t="shared" si="1"/>
        <v>3</v>
      </c>
    </row>
    <row r="28" spans="1:14" ht="15.75" x14ac:dyDescent="0.25">
      <c r="A28" s="119">
        <v>26</v>
      </c>
      <c r="B28" s="120" t="s">
        <v>299</v>
      </c>
      <c r="C28" s="128" t="s">
        <v>31</v>
      </c>
      <c r="D28" s="128" t="s">
        <v>313</v>
      </c>
      <c r="E28" s="124" t="s">
        <v>4</v>
      </c>
      <c r="F28" s="125">
        <v>0</v>
      </c>
      <c r="G28" s="124" t="s">
        <v>4</v>
      </c>
      <c r="H28" s="125">
        <v>0</v>
      </c>
      <c r="I28" s="124" t="s">
        <v>300</v>
      </c>
      <c r="J28" s="125">
        <v>3</v>
      </c>
      <c r="K28" s="124" t="s">
        <v>4</v>
      </c>
      <c r="L28" s="125">
        <v>0</v>
      </c>
      <c r="M28" s="126">
        <f t="shared" si="0"/>
        <v>3</v>
      </c>
      <c r="N28" s="127">
        <f t="shared" si="1"/>
        <v>3</v>
      </c>
    </row>
    <row r="29" spans="1:14" ht="15.75" x14ac:dyDescent="0.25">
      <c r="A29" s="119">
        <v>27</v>
      </c>
      <c r="B29" s="120" t="s">
        <v>411</v>
      </c>
      <c r="C29" s="128" t="s">
        <v>31</v>
      </c>
      <c r="D29" s="128" t="s">
        <v>498</v>
      </c>
      <c r="E29" s="122" t="s">
        <v>412</v>
      </c>
      <c r="F29" s="123">
        <v>3</v>
      </c>
      <c r="G29" s="124" t="s">
        <v>4</v>
      </c>
      <c r="H29" s="125">
        <v>0</v>
      </c>
      <c r="I29" s="124" t="s">
        <v>4</v>
      </c>
      <c r="J29" s="125">
        <v>0</v>
      </c>
      <c r="K29" s="124" t="s">
        <v>4</v>
      </c>
      <c r="L29" s="125">
        <v>0</v>
      </c>
      <c r="M29" s="126">
        <f t="shared" si="0"/>
        <v>3</v>
      </c>
      <c r="N29" s="127">
        <f t="shared" si="1"/>
        <v>3</v>
      </c>
    </row>
    <row r="30" spans="1:14" ht="15.75" x14ac:dyDescent="0.25">
      <c r="A30" s="119">
        <v>28</v>
      </c>
      <c r="B30" s="120" t="s">
        <v>176</v>
      </c>
      <c r="C30" s="121" t="s">
        <v>30</v>
      </c>
      <c r="D30" s="130" t="s">
        <v>82</v>
      </c>
      <c r="E30" s="124" t="s">
        <v>4</v>
      </c>
      <c r="F30" s="125">
        <v>0</v>
      </c>
      <c r="G30" s="124" t="s">
        <v>4</v>
      </c>
      <c r="H30" s="125">
        <v>0</v>
      </c>
      <c r="I30" s="124" t="s">
        <v>4</v>
      </c>
      <c r="J30" s="125">
        <v>0</v>
      </c>
      <c r="K30" s="124" t="s">
        <v>170</v>
      </c>
      <c r="L30" s="125">
        <v>2</v>
      </c>
      <c r="M30" s="126">
        <f t="shared" si="0"/>
        <v>2</v>
      </c>
      <c r="N30" s="127">
        <f t="shared" si="1"/>
        <v>2</v>
      </c>
    </row>
    <row r="31" spans="1:14" ht="15.75" x14ac:dyDescent="0.25">
      <c r="A31" s="119">
        <v>29</v>
      </c>
      <c r="B31" s="120" t="s">
        <v>171</v>
      </c>
      <c r="C31" s="128" t="s">
        <v>31</v>
      </c>
      <c r="D31" s="130" t="s">
        <v>177</v>
      </c>
      <c r="E31" s="124" t="s">
        <v>4</v>
      </c>
      <c r="F31" s="125">
        <v>0</v>
      </c>
      <c r="G31" s="124" t="s">
        <v>4</v>
      </c>
      <c r="H31" s="125">
        <v>0</v>
      </c>
      <c r="I31" s="124" t="s">
        <v>4</v>
      </c>
      <c r="J31" s="125">
        <v>0</v>
      </c>
      <c r="K31" s="124" t="s">
        <v>172</v>
      </c>
      <c r="L31" s="125">
        <v>1</v>
      </c>
      <c r="M31" s="126">
        <f t="shared" si="0"/>
        <v>1</v>
      </c>
      <c r="N31" s="127">
        <f t="shared" si="1"/>
        <v>1</v>
      </c>
    </row>
    <row r="32" spans="1:14" ht="15.75" x14ac:dyDescent="0.25">
      <c r="A32" s="119">
        <v>30</v>
      </c>
      <c r="B32" s="120" t="s">
        <v>301</v>
      </c>
      <c r="C32" s="128" t="s">
        <v>31</v>
      </c>
      <c r="D32" s="128" t="s">
        <v>364</v>
      </c>
      <c r="E32" s="124" t="s">
        <v>4</v>
      </c>
      <c r="F32" s="125">
        <v>0</v>
      </c>
      <c r="G32" s="124" t="s">
        <v>4</v>
      </c>
      <c r="H32" s="125">
        <v>0</v>
      </c>
      <c r="I32" s="124" t="s">
        <v>302</v>
      </c>
      <c r="J32" s="125">
        <v>1</v>
      </c>
      <c r="K32" s="124" t="s">
        <v>4</v>
      </c>
      <c r="L32" s="125">
        <v>0</v>
      </c>
      <c r="M32" s="126">
        <f t="shared" si="0"/>
        <v>1</v>
      </c>
      <c r="N32" s="127">
        <f t="shared" si="1"/>
        <v>1</v>
      </c>
    </row>
    <row r="33" spans="1:14" ht="15.75" x14ac:dyDescent="0.25">
      <c r="A33" s="119">
        <v>31</v>
      </c>
      <c r="B33" s="120" t="s">
        <v>413</v>
      </c>
      <c r="C33" s="128" t="s">
        <v>31</v>
      </c>
      <c r="D33" s="128" t="s">
        <v>499</v>
      </c>
      <c r="E33" s="122" t="s">
        <v>414</v>
      </c>
      <c r="F33" s="123">
        <v>1</v>
      </c>
      <c r="G33" s="124" t="s">
        <v>4</v>
      </c>
      <c r="H33" s="125">
        <v>0</v>
      </c>
      <c r="I33" s="124" t="s">
        <v>4</v>
      </c>
      <c r="J33" s="125">
        <v>0</v>
      </c>
      <c r="K33" s="124" t="s">
        <v>4</v>
      </c>
      <c r="L33" s="125">
        <v>0</v>
      </c>
      <c r="M33" s="126">
        <f t="shared" si="0"/>
        <v>1</v>
      </c>
      <c r="N33" s="127">
        <f t="shared" si="1"/>
        <v>1</v>
      </c>
    </row>
    <row r="34" spans="1:14" x14ac:dyDescent="0.25">
      <c r="E34" s="140"/>
      <c r="F34" s="141"/>
      <c r="G34" s="140"/>
      <c r="H34" s="142"/>
    </row>
    <row r="35" spans="1:14" x14ac:dyDescent="0.25">
      <c r="E35" s="140"/>
      <c r="F35" s="141"/>
      <c r="G35" s="140"/>
      <c r="H35" s="142"/>
    </row>
    <row r="36" spans="1:14" x14ac:dyDescent="0.25">
      <c r="E36" s="140"/>
      <c r="F36" s="141"/>
      <c r="G36" s="140"/>
      <c r="H36" s="142"/>
    </row>
    <row r="37" spans="1:14" x14ac:dyDescent="0.25">
      <c r="E37" s="140"/>
      <c r="F37" s="141"/>
      <c r="G37" s="140"/>
      <c r="H37" s="142"/>
    </row>
    <row r="38" spans="1:14" x14ac:dyDescent="0.25">
      <c r="E38" s="140"/>
      <c r="F38" s="141"/>
      <c r="G38" s="140"/>
      <c r="H38" s="142"/>
    </row>
    <row r="39" spans="1:14" x14ac:dyDescent="0.25">
      <c r="E39" s="140"/>
      <c r="F39" s="141"/>
      <c r="G39" s="140"/>
      <c r="H39" s="142"/>
    </row>
  </sheetData>
  <sortState ref="A3:N49">
    <sortCondition descending="1" ref="N3:N49"/>
  </sortState>
  <mergeCells count="1">
    <mergeCell ref="A1:L1"/>
  </mergeCells>
  <printOptions gridLines="1"/>
  <pageMargins left="0.70866141732283472" right="0.70866141732283472" top="0.74803149606299213" bottom="0.74803149606299213" header="0.31496062992125984" footer="0.31496062992125984"/>
  <pageSetup paperSize="9" scale="8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"/>
  <sheetViews>
    <sheetView view="pageBreakPreview" zoomScale="85" zoomScaleNormal="100" zoomScaleSheetLayoutView="85" workbookViewId="0">
      <selection activeCell="A5" sqref="A5"/>
    </sheetView>
  </sheetViews>
  <sheetFormatPr defaultRowHeight="15" x14ac:dyDescent="0.25"/>
  <cols>
    <col min="1" max="1" width="6.28515625" customWidth="1"/>
    <col min="2" max="2" width="23.5703125" customWidth="1"/>
    <col min="3" max="3" width="11.42578125" style="41" customWidth="1"/>
    <col min="4" max="4" width="13.5703125" style="41" customWidth="1"/>
    <col min="5" max="5" width="11.42578125" style="41" customWidth="1"/>
    <col min="6" max="6" width="9.85546875" style="27" customWidth="1"/>
    <col min="7" max="7" width="8.5703125" style="27" customWidth="1"/>
    <col min="8" max="8" width="13.140625" style="27" bestFit="1" customWidth="1"/>
    <col min="9" max="9" width="11.42578125" style="27" customWidth="1"/>
    <col min="10" max="10" width="13.7109375" style="27" bestFit="1" customWidth="1"/>
    <col min="11" max="11" width="13.7109375" style="27" customWidth="1"/>
    <col min="12" max="12" width="9.140625" style="27"/>
    <col min="13" max="13" width="14.5703125" style="41" customWidth="1"/>
  </cols>
  <sheetData>
    <row r="1" spans="1:13" x14ac:dyDescent="0.25">
      <c r="A1" s="148" t="s">
        <v>16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9"/>
    </row>
    <row r="2" spans="1:13" ht="27.75" customHeight="1" x14ac:dyDescent="0.25">
      <c r="A2" s="50" t="s">
        <v>5</v>
      </c>
      <c r="B2" s="50" t="s">
        <v>6</v>
      </c>
      <c r="C2" s="51" t="s">
        <v>42</v>
      </c>
      <c r="D2" s="51" t="s">
        <v>387</v>
      </c>
      <c r="E2" s="51" t="s">
        <v>64</v>
      </c>
      <c r="F2" s="51" t="s">
        <v>144</v>
      </c>
      <c r="G2" s="51" t="s">
        <v>64</v>
      </c>
      <c r="H2" s="51" t="s">
        <v>121</v>
      </c>
      <c r="I2" s="51" t="s">
        <v>64</v>
      </c>
      <c r="J2" s="51" t="s">
        <v>97</v>
      </c>
      <c r="K2" s="51" t="s">
        <v>64</v>
      </c>
      <c r="L2" s="51" t="s">
        <v>65</v>
      </c>
      <c r="M2" s="40" t="s">
        <v>122</v>
      </c>
    </row>
    <row r="3" spans="1:13" ht="30" x14ac:dyDescent="0.25">
      <c r="A3" s="55">
        <v>1</v>
      </c>
      <c r="B3" s="52" t="s">
        <v>388</v>
      </c>
      <c r="C3" s="66" t="s">
        <v>502</v>
      </c>
      <c r="D3" s="54" t="s">
        <v>28</v>
      </c>
      <c r="E3" s="81">
        <v>3</v>
      </c>
      <c r="F3" s="54" t="s">
        <v>4</v>
      </c>
      <c r="G3" s="81">
        <v>0</v>
      </c>
      <c r="H3" s="54" t="s">
        <v>4</v>
      </c>
      <c r="I3" s="81">
        <v>0</v>
      </c>
      <c r="J3" s="54" t="s">
        <v>4</v>
      </c>
      <c r="K3" s="81">
        <v>0</v>
      </c>
      <c r="L3" s="82">
        <f t="shared" ref="L3:L5" si="0">SUM(E3+G3+I3+K3)</f>
        <v>3</v>
      </c>
      <c r="M3" s="82">
        <f t="shared" ref="M3:M5" si="1">L3-MIN(E3,G3,I3,K3)</f>
        <v>3</v>
      </c>
    </row>
    <row r="4" spans="1:13" ht="60" x14ac:dyDescent="0.25">
      <c r="A4" s="55">
        <v>2</v>
      </c>
      <c r="B4" s="52" t="s">
        <v>126</v>
      </c>
      <c r="C4" s="59" t="s">
        <v>140</v>
      </c>
      <c r="D4" s="54" t="s">
        <v>507</v>
      </c>
      <c r="E4" s="81">
        <v>0</v>
      </c>
      <c r="F4" s="53" t="s">
        <v>508</v>
      </c>
      <c r="G4" s="84">
        <v>0</v>
      </c>
      <c r="H4" s="53" t="s">
        <v>18</v>
      </c>
      <c r="I4" s="84">
        <v>1</v>
      </c>
      <c r="J4" s="54" t="s">
        <v>26</v>
      </c>
      <c r="K4" s="81">
        <v>2</v>
      </c>
      <c r="L4" s="82">
        <f t="shared" si="0"/>
        <v>3</v>
      </c>
      <c r="M4" s="82">
        <f t="shared" si="1"/>
        <v>3</v>
      </c>
    </row>
    <row r="5" spans="1:13" ht="30" x14ac:dyDescent="0.25">
      <c r="A5" s="55">
        <v>3</v>
      </c>
      <c r="B5" s="52" t="s">
        <v>389</v>
      </c>
      <c r="C5" s="66" t="s">
        <v>503</v>
      </c>
      <c r="D5" s="54" t="s">
        <v>145</v>
      </c>
      <c r="E5" s="81">
        <v>2</v>
      </c>
      <c r="F5" s="54" t="s">
        <v>4</v>
      </c>
      <c r="G5" s="81">
        <v>0</v>
      </c>
      <c r="H5" s="54" t="s">
        <v>4</v>
      </c>
      <c r="I5" s="81">
        <v>0</v>
      </c>
      <c r="J5" s="54" t="s">
        <v>4</v>
      </c>
      <c r="K5" s="81">
        <v>0</v>
      </c>
      <c r="L5" s="82">
        <f t="shared" si="0"/>
        <v>2</v>
      </c>
      <c r="M5" s="82">
        <f t="shared" si="1"/>
        <v>2</v>
      </c>
    </row>
  </sheetData>
  <sortState ref="A2:M8">
    <sortCondition descending="1" ref="M3:M12" customList="low to high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M5" sqref="M5"/>
    </sheetView>
  </sheetViews>
  <sheetFormatPr defaultRowHeight="15" x14ac:dyDescent="0.25"/>
  <cols>
    <col min="1" max="1" width="6.7109375" style="4" customWidth="1"/>
    <col min="2" max="2" width="21.5703125" style="61" customWidth="1"/>
    <col min="3" max="5" width="11.140625" style="61" customWidth="1"/>
    <col min="6" max="6" width="8.28515625" style="27" bestFit="1" customWidth="1"/>
    <col min="7" max="7" width="6.5703125" style="27" bestFit="1" customWidth="1"/>
    <col min="8" max="8" width="9.85546875" style="27" customWidth="1"/>
    <col min="9" max="9" width="9.5703125" style="27" customWidth="1"/>
    <col min="10" max="10" width="13.140625" style="27" bestFit="1" customWidth="1"/>
    <col min="11" max="11" width="6.5703125" style="27" bestFit="1" customWidth="1"/>
    <col min="12" max="12" width="10.7109375" style="64" customWidth="1"/>
    <col min="13" max="13" width="11.42578125" style="41" bestFit="1" customWidth="1"/>
  </cols>
  <sheetData>
    <row r="1" spans="1:13" x14ac:dyDescent="0.25">
      <c r="A1" s="148">
        <v>420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9"/>
    </row>
    <row r="2" spans="1:13" ht="45" x14ac:dyDescent="0.25">
      <c r="A2" s="49" t="s">
        <v>5</v>
      </c>
      <c r="B2" s="49" t="s">
        <v>6</v>
      </c>
      <c r="C2" s="49" t="s">
        <v>42</v>
      </c>
      <c r="D2" s="49" t="s">
        <v>390</v>
      </c>
      <c r="E2" s="49" t="s">
        <v>64</v>
      </c>
      <c r="F2" s="51" t="s">
        <v>144</v>
      </c>
      <c r="G2" s="51" t="s">
        <v>64</v>
      </c>
      <c r="H2" s="51" t="s">
        <v>121</v>
      </c>
      <c r="I2" s="51" t="s">
        <v>64</v>
      </c>
      <c r="J2" s="51" t="s">
        <v>97</v>
      </c>
      <c r="K2" s="51" t="s">
        <v>64</v>
      </c>
      <c r="L2" s="63" t="s">
        <v>65</v>
      </c>
      <c r="M2" s="40" t="s">
        <v>122</v>
      </c>
    </row>
    <row r="3" spans="1:13" ht="30" x14ac:dyDescent="0.25">
      <c r="A3" s="55" t="s">
        <v>7</v>
      </c>
      <c r="B3" s="60" t="s">
        <v>119</v>
      </c>
      <c r="C3" s="60" t="s">
        <v>510</v>
      </c>
      <c r="D3" s="53" t="s">
        <v>184</v>
      </c>
      <c r="E3" s="84">
        <v>5</v>
      </c>
      <c r="F3" s="84" t="s">
        <v>70</v>
      </c>
      <c r="G3" s="84">
        <v>7</v>
      </c>
      <c r="H3" s="84" t="s">
        <v>24</v>
      </c>
      <c r="I3" s="84">
        <v>4</v>
      </c>
      <c r="J3" s="81" t="s">
        <v>25</v>
      </c>
      <c r="K3" s="81">
        <v>3</v>
      </c>
      <c r="L3" s="81">
        <f t="shared" ref="L3:L10" si="0">SUM(E3+G3+I3+K3)</f>
        <v>19</v>
      </c>
      <c r="M3" s="2">
        <f>L3-MIN(E3,G3,I3,K3)</f>
        <v>16</v>
      </c>
    </row>
    <row r="4" spans="1:13" ht="45" x14ac:dyDescent="0.25">
      <c r="A4" s="55" t="s">
        <v>8</v>
      </c>
      <c r="B4" s="60" t="s">
        <v>118</v>
      </c>
      <c r="C4" s="62" t="s">
        <v>141</v>
      </c>
      <c r="D4" s="53" t="s">
        <v>183</v>
      </c>
      <c r="E4" s="84">
        <v>6</v>
      </c>
      <c r="F4" s="81" t="s">
        <v>4</v>
      </c>
      <c r="G4" s="81">
        <v>0</v>
      </c>
      <c r="H4" s="84" t="s">
        <v>23</v>
      </c>
      <c r="I4" s="84">
        <v>5</v>
      </c>
      <c r="J4" s="81" t="s">
        <v>23</v>
      </c>
      <c r="K4" s="81">
        <v>5</v>
      </c>
      <c r="L4" s="81">
        <f t="shared" si="0"/>
        <v>16</v>
      </c>
      <c r="M4" s="2">
        <f t="shared" ref="M4:M10" si="1">L4-MIN(E4,G4,I4,K4)</f>
        <v>16</v>
      </c>
    </row>
    <row r="5" spans="1:13" ht="30" x14ac:dyDescent="0.25">
      <c r="A5" s="55" t="s">
        <v>9</v>
      </c>
      <c r="B5" s="60" t="s">
        <v>120</v>
      </c>
      <c r="C5" s="60" t="s">
        <v>142</v>
      </c>
      <c r="D5" s="54" t="s">
        <v>4</v>
      </c>
      <c r="E5" s="81">
        <v>0</v>
      </c>
      <c r="F5" s="84" t="s">
        <v>72</v>
      </c>
      <c r="G5" s="84">
        <v>5</v>
      </c>
      <c r="H5" s="84" t="s">
        <v>26</v>
      </c>
      <c r="I5" s="84">
        <v>2</v>
      </c>
      <c r="J5" s="81" t="s">
        <v>26</v>
      </c>
      <c r="K5" s="81">
        <v>2</v>
      </c>
      <c r="L5" s="81">
        <f t="shared" si="0"/>
        <v>9</v>
      </c>
      <c r="M5" s="2">
        <f t="shared" si="1"/>
        <v>9</v>
      </c>
    </row>
    <row r="6" spans="1:13" ht="30" x14ac:dyDescent="0.25">
      <c r="A6" s="55" t="s">
        <v>10</v>
      </c>
      <c r="B6" s="69" t="s">
        <v>146</v>
      </c>
      <c r="C6" s="69" t="s">
        <v>148</v>
      </c>
      <c r="D6" s="53" t="s">
        <v>188</v>
      </c>
      <c r="E6" s="84">
        <v>3</v>
      </c>
      <c r="F6" s="85" t="s">
        <v>71</v>
      </c>
      <c r="G6" s="85">
        <v>6</v>
      </c>
      <c r="H6" s="81" t="s">
        <v>4</v>
      </c>
      <c r="I6" s="81">
        <v>0</v>
      </c>
      <c r="J6" s="81" t="s">
        <v>4</v>
      </c>
      <c r="K6" s="81">
        <v>0</v>
      </c>
      <c r="L6" s="81">
        <f t="shared" si="0"/>
        <v>9</v>
      </c>
      <c r="M6" s="2">
        <f t="shared" si="1"/>
        <v>9</v>
      </c>
    </row>
    <row r="7" spans="1:13" ht="30" x14ac:dyDescent="0.25">
      <c r="A7" s="55" t="s">
        <v>11</v>
      </c>
      <c r="B7" s="69" t="s">
        <v>391</v>
      </c>
      <c r="C7" s="144" t="s">
        <v>504</v>
      </c>
      <c r="D7" s="53" t="s">
        <v>185</v>
      </c>
      <c r="E7" s="84">
        <v>4</v>
      </c>
      <c r="F7" s="81" t="s">
        <v>4</v>
      </c>
      <c r="G7" s="81">
        <v>0</v>
      </c>
      <c r="H7" s="81" t="s">
        <v>4</v>
      </c>
      <c r="I7" s="81">
        <v>0</v>
      </c>
      <c r="J7" s="81" t="s">
        <v>4</v>
      </c>
      <c r="K7" s="81">
        <v>0</v>
      </c>
      <c r="L7" s="81">
        <f t="shared" si="0"/>
        <v>4</v>
      </c>
      <c r="M7" s="2">
        <f t="shared" si="1"/>
        <v>4</v>
      </c>
    </row>
    <row r="8" spans="1:13" ht="30" x14ac:dyDescent="0.25">
      <c r="A8" s="55" t="s">
        <v>12</v>
      </c>
      <c r="B8" s="69" t="s">
        <v>147</v>
      </c>
      <c r="C8" s="69" t="s">
        <v>149</v>
      </c>
      <c r="D8" s="54" t="s">
        <v>4</v>
      </c>
      <c r="E8" s="81">
        <v>0</v>
      </c>
      <c r="F8" s="85" t="s">
        <v>73</v>
      </c>
      <c r="G8" s="85">
        <v>3</v>
      </c>
      <c r="H8" s="81" t="s">
        <v>4</v>
      </c>
      <c r="I8" s="81">
        <v>0</v>
      </c>
      <c r="J8" s="81" t="s">
        <v>4</v>
      </c>
      <c r="K8" s="81">
        <v>0</v>
      </c>
      <c r="L8" s="81">
        <f t="shared" si="0"/>
        <v>3</v>
      </c>
      <c r="M8" s="2">
        <f t="shared" si="1"/>
        <v>3</v>
      </c>
    </row>
    <row r="9" spans="1:13" ht="30" x14ac:dyDescent="0.25">
      <c r="A9" s="55" t="s">
        <v>13</v>
      </c>
      <c r="B9" s="69" t="s">
        <v>392</v>
      </c>
      <c r="C9" s="69" t="s">
        <v>505</v>
      </c>
      <c r="D9" s="53" t="s">
        <v>186</v>
      </c>
      <c r="E9" s="84">
        <v>2</v>
      </c>
      <c r="F9" s="81" t="s">
        <v>4</v>
      </c>
      <c r="G9" s="81">
        <v>0</v>
      </c>
      <c r="H9" s="81" t="s">
        <v>4</v>
      </c>
      <c r="I9" s="81">
        <v>0</v>
      </c>
      <c r="J9" s="81" t="s">
        <v>4</v>
      </c>
      <c r="K9" s="81">
        <v>0</v>
      </c>
      <c r="L9" s="81">
        <f t="shared" si="0"/>
        <v>2</v>
      </c>
      <c r="M9" s="2">
        <f t="shared" si="1"/>
        <v>2</v>
      </c>
    </row>
    <row r="10" spans="1:13" ht="30" x14ac:dyDescent="0.25">
      <c r="A10" s="55" t="s">
        <v>14</v>
      </c>
      <c r="B10" s="69" t="s">
        <v>393</v>
      </c>
      <c r="C10" s="69" t="s">
        <v>506</v>
      </c>
      <c r="D10" s="53" t="s">
        <v>190</v>
      </c>
      <c r="E10" s="84">
        <v>1</v>
      </c>
      <c r="F10" s="81" t="s">
        <v>4</v>
      </c>
      <c r="G10" s="81">
        <v>0</v>
      </c>
      <c r="H10" s="81" t="s">
        <v>4</v>
      </c>
      <c r="I10" s="81">
        <v>0</v>
      </c>
      <c r="J10" s="81" t="s">
        <v>4</v>
      </c>
      <c r="K10" s="81">
        <v>0</v>
      </c>
      <c r="L10" s="81">
        <f t="shared" si="0"/>
        <v>1</v>
      </c>
      <c r="M10" s="2">
        <f t="shared" si="1"/>
        <v>1</v>
      </c>
    </row>
    <row r="11" spans="1:13" x14ac:dyDescent="0.25">
      <c r="B11" s="67"/>
      <c r="D11" s="143"/>
      <c r="E11" s="143"/>
      <c r="L11" s="68"/>
    </row>
    <row r="12" spans="1:13" x14ac:dyDescent="0.25">
      <c r="B12" s="67"/>
      <c r="D12" s="143"/>
      <c r="E12" s="143"/>
      <c r="L12" s="68"/>
    </row>
    <row r="13" spans="1:13" x14ac:dyDescent="0.25">
      <c r="B13" s="67"/>
      <c r="D13" s="143"/>
      <c r="E13" s="143"/>
      <c r="L13" s="68"/>
    </row>
    <row r="14" spans="1:13" x14ac:dyDescent="0.25">
      <c r="B14" s="67"/>
      <c r="D14" s="143"/>
      <c r="E14" s="143"/>
      <c r="L14" s="68"/>
    </row>
    <row r="15" spans="1:13" x14ac:dyDescent="0.25">
      <c r="B15" s="67"/>
      <c r="D15" s="143"/>
      <c r="E15" s="143"/>
      <c r="L15" s="68"/>
    </row>
    <row r="16" spans="1:13" x14ac:dyDescent="0.25">
      <c r="B16" s="67"/>
      <c r="D16" s="143"/>
      <c r="E16" s="143"/>
      <c r="L16" s="68"/>
    </row>
    <row r="17" spans="2:12" x14ac:dyDescent="0.25">
      <c r="B17" s="67"/>
      <c r="D17" s="143"/>
      <c r="E17" s="143"/>
      <c r="L17" s="68"/>
    </row>
    <row r="18" spans="2:12" x14ac:dyDescent="0.25">
      <c r="B18" s="67"/>
      <c r="D18" s="143"/>
      <c r="E18" s="143"/>
      <c r="L18" s="68"/>
    </row>
    <row r="19" spans="2:12" x14ac:dyDescent="0.25">
      <c r="B19" s="67"/>
      <c r="D19" s="143"/>
      <c r="E19" s="143"/>
      <c r="L19" s="68"/>
    </row>
    <row r="20" spans="2:12" x14ac:dyDescent="0.25">
      <c r="B20" s="67"/>
      <c r="D20" s="143"/>
      <c r="E20" s="143"/>
      <c r="L20" s="68"/>
    </row>
    <row r="21" spans="2:12" x14ac:dyDescent="0.25">
      <c r="B21" s="67"/>
      <c r="D21" s="143"/>
      <c r="E21" s="143"/>
      <c r="L21" s="68"/>
    </row>
    <row r="22" spans="2:12" x14ac:dyDescent="0.25">
      <c r="B22" s="67"/>
      <c r="D22" s="143"/>
      <c r="E22" s="143"/>
      <c r="L22" s="68"/>
    </row>
    <row r="23" spans="2:12" x14ac:dyDescent="0.25">
      <c r="B23" s="67"/>
      <c r="D23" s="143"/>
      <c r="E23" s="143"/>
      <c r="L23" s="68"/>
    </row>
    <row r="24" spans="2:12" x14ac:dyDescent="0.25">
      <c r="B24" s="67"/>
      <c r="D24" s="143"/>
      <c r="E24" s="143"/>
      <c r="L24" s="68"/>
    </row>
    <row r="25" spans="2:12" x14ac:dyDescent="0.25">
      <c r="B25" s="67"/>
      <c r="D25" s="143"/>
      <c r="E25" s="143"/>
    </row>
    <row r="26" spans="2:12" x14ac:dyDescent="0.25">
      <c r="B26" s="67"/>
      <c r="D26" s="143"/>
      <c r="E26" s="143"/>
    </row>
    <row r="27" spans="2:12" x14ac:dyDescent="0.25">
      <c r="B27" s="67"/>
    </row>
  </sheetData>
  <sortState ref="A3:M12">
    <sortCondition descending="1" ref="M3:M12"/>
  </sortState>
  <mergeCells count="1">
    <mergeCell ref="A1:M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view="pageBreakPreview" zoomScaleNormal="100" zoomScaleSheetLayoutView="100" workbookViewId="0">
      <selection activeCell="I14" sqref="I14"/>
    </sheetView>
  </sheetViews>
  <sheetFormatPr defaultRowHeight="15" x14ac:dyDescent="0.25"/>
  <cols>
    <col min="1" max="1" width="6.42578125" customWidth="1"/>
    <col min="2" max="2" width="20.28515625" bestFit="1" customWidth="1"/>
    <col min="3" max="3" width="10.28515625" customWidth="1"/>
    <col min="4" max="4" width="5.85546875" style="1" customWidth="1"/>
    <col min="5" max="5" width="9.42578125" style="1" customWidth="1"/>
    <col min="6" max="6" width="7.140625" style="1" customWidth="1"/>
    <col min="7" max="7" width="11.140625" style="1" customWidth="1"/>
    <col min="8" max="8" width="6.7109375" style="1" customWidth="1"/>
    <col min="9" max="9" width="8.28515625" style="18" bestFit="1" customWidth="1"/>
    <col min="10" max="10" width="6.5703125" style="18" bestFit="1" customWidth="1"/>
    <col min="11" max="11" width="11.140625" customWidth="1"/>
    <col min="12" max="12" width="6.5703125" bestFit="1" customWidth="1"/>
    <col min="13" max="13" width="11.42578125" style="64" bestFit="1" customWidth="1"/>
    <col min="14" max="14" width="11.42578125" style="43" bestFit="1" customWidth="1"/>
  </cols>
  <sheetData>
    <row r="1" spans="1:14" x14ac:dyDescent="0.25">
      <c r="A1" s="150" t="s">
        <v>20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1"/>
    </row>
    <row r="2" spans="1:14" s="4" customFormat="1" ht="45" x14ac:dyDescent="0.25">
      <c r="A2" s="75" t="s">
        <v>5</v>
      </c>
      <c r="B2" s="75" t="s">
        <v>6</v>
      </c>
      <c r="C2" s="75" t="s">
        <v>42</v>
      </c>
      <c r="D2" s="75" t="s">
        <v>125</v>
      </c>
      <c r="E2" s="49" t="s">
        <v>387</v>
      </c>
      <c r="F2" s="75" t="s">
        <v>64</v>
      </c>
      <c r="G2" s="49" t="s">
        <v>265</v>
      </c>
      <c r="H2" s="39" t="s">
        <v>64</v>
      </c>
      <c r="I2" s="39" t="s">
        <v>144</v>
      </c>
      <c r="J2" s="39" t="s">
        <v>64</v>
      </c>
      <c r="K2" s="75" t="s">
        <v>121</v>
      </c>
      <c r="L2" s="75" t="s">
        <v>64</v>
      </c>
      <c r="M2" s="70" t="s">
        <v>65</v>
      </c>
      <c r="N2" s="42" t="s">
        <v>122</v>
      </c>
    </row>
    <row r="3" spans="1:14" x14ac:dyDescent="0.25">
      <c r="A3" s="3" t="s">
        <v>7</v>
      </c>
      <c r="B3" s="28" t="s">
        <v>115</v>
      </c>
      <c r="C3" s="28" t="s">
        <v>137</v>
      </c>
      <c r="D3" s="44" t="s">
        <v>31</v>
      </c>
      <c r="E3" s="19" t="s">
        <v>25</v>
      </c>
      <c r="F3" s="102">
        <v>3</v>
      </c>
      <c r="G3" s="19" t="s">
        <v>4</v>
      </c>
      <c r="H3" s="102">
        <v>0</v>
      </c>
      <c r="I3" s="46" t="s">
        <v>183</v>
      </c>
      <c r="J3" s="102">
        <v>6</v>
      </c>
      <c r="K3" s="45">
        <v>0.2857142857142857</v>
      </c>
      <c r="L3" s="102">
        <v>6</v>
      </c>
      <c r="M3" s="85">
        <f t="shared" ref="M3:M11" si="0">L3+J3+H3+F3</f>
        <v>15</v>
      </c>
      <c r="N3" s="103">
        <f t="shared" ref="N3:N11" si="1">M3-MIN(F3,H3,J3,L3)</f>
        <v>15</v>
      </c>
    </row>
    <row r="4" spans="1:14" x14ac:dyDescent="0.25">
      <c r="A4" s="3">
        <v>2</v>
      </c>
      <c r="B4" s="28" t="s">
        <v>74</v>
      </c>
      <c r="C4" s="28" t="s">
        <v>138</v>
      </c>
      <c r="D4" s="44" t="s">
        <v>30</v>
      </c>
      <c r="E4" s="19" t="s">
        <v>4</v>
      </c>
      <c r="F4" s="102">
        <v>0</v>
      </c>
      <c r="G4" s="19" t="s">
        <v>184</v>
      </c>
      <c r="H4" s="102">
        <v>5</v>
      </c>
      <c r="I4" s="46" t="s">
        <v>184</v>
      </c>
      <c r="J4" s="102">
        <v>5</v>
      </c>
      <c r="K4" s="45">
        <v>0.5714285714285714</v>
      </c>
      <c r="L4" s="102">
        <v>4</v>
      </c>
      <c r="M4" s="85">
        <f t="shared" si="0"/>
        <v>14</v>
      </c>
      <c r="N4" s="103">
        <f t="shared" si="1"/>
        <v>14</v>
      </c>
    </row>
    <row r="5" spans="1:14" x14ac:dyDescent="0.25">
      <c r="A5" s="3">
        <v>3</v>
      </c>
      <c r="B5" s="28" t="s">
        <v>123</v>
      </c>
      <c r="C5" s="28" t="s">
        <v>139</v>
      </c>
      <c r="D5" s="44" t="s">
        <v>31</v>
      </c>
      <c r="E5" s="19" t="s">
        <v>23</v>
      </c>
      <c r="F5" s="102">
        <v>5</v>
      </c>
      <c r="G5" s="19" t="s">
        <v>4</v>
      </c>
      <c r="H5" s="102">
        <v>0</v>
      </c>
      <c r="I5" s="46" t="s">
        <v>185</v>
      </c>
      <c r="J5" s="102">
        <v>4</v>
      </c>
      <c r="K5" s="45" t="s">
        <v>124</v>
      </c>
      <c r="L5" s="102">
        <v>1</v>
      </c>
      <c r="M5" s="85">
        <f t="shared" si="0"/>
        <v>10</v>
      </c>
      <c r="N5" s="103">
        <f t="shared" si="1"/>
        <v>10</v>
      </c>
    </row>
    <row r="6" spans="1:14" x14ac:dyDescent="0.25">
      <c r="A6" s="3">
        <v>4</v>
      </c>
      <c r="B6" s="28" t="s">
        <v>187</v>
      </c>
      <c r="C6" s="28" t="s">
        <v>191</v>
      </c>
      <c r="D6" s="44" t="s">
        <v>31</v>
      </c>
      <c r="E6" s="19" t="s">
        <v>24</v>
      </c>
      <c r="F6" s="102">
        <v>4</v>
      </c>
      <c r="G6" s="19" t="s">
        <v>190</v>
      </c>
      <c r="H6" s="102">
        <v>1</v>
      </c>
      <c r="I6" s="46" t="s">
        <v>188</v>
      </c>
      <c r="J6" s="102">
        <v>3</v>
      </c>
      <c r="K6" s="45" t="s">
        <v>4</v>
      </c>
      <c r="L6" s="102">
        <v>0</v>
      </c>
      <c r="M6" s="85">
        <f t="shared" si="0"/>
        <v>8</v>
      </c>
      <c r="N6" s="103">
        <f t="shared" si="1"/>
        <v>8</v>
      </c>
    </row>
    <row r="7" spans="1:14" x14ac:dyDescent="0.25">
      <c r="A7" s="3">
        <v>5</v>
      </c>
      <c r="B7" s="28" t="s">
        <v>116</v>
      </c>
      <c r="C7" s="28" t="s">
        <v>51</v>
      </c>
      <c r="D7" s="44" t="s">
        <v>31</v>
      </c>
      <c r="E7" s="19" t="s">
        <v>4</v>
      </c>
      <c r="F7" s="102">
        <v>0</v>
      </c>
      <c r="G7" s="19" t="s">
        <v>188</v>
      </c>
      <c r="H7" s="102">
        <v>3</v>
      </c>
      <c r="I7" s="46" t="s">
        <v>186</v>
      </c>
      <c r="J7" s="102">
        <v>2</v>
      </c>
      <c r="K7" s="45">
        <v>0.8571428571428571</v>
      </c>
      <c r="L7" s="102">
        <v>2</v>
      </c>
      <c r="M7" s="85">
        <f t="shared" si="0"/>
        <v>7</v>
      </c>
      <c r="N7" s="103">
        <f t="shared" si="1"/>
        <v>7</v>
      </c>
    </row>
    <row r="8" spans="1:14" x14ac:dyDescent="0.25">
      <c r="A8" s="3">
        <v>6</v>
      </c>
      <c r="B8" s="28" t="s">
        <v>266</v>
      </c>
      <c r="C8" s="28" t="s">
        <v>311</v>
      </c>
      <c r="D8" s="44" t="s">
        <v>30</v>
      </c>
      <c r="E8" s="19" t="s">
        <v>4</v>
      </c>
      <c r="F8" s="102">
        <v>0</v>
      </c>
      <c r="G8" s="19" t="s">
        <v>185</v>
      </c>
      <c r="H8" s="102">
        <v>4</v>
      </c>
      <c r="I8" s="46" t="s">
        <v>4</v>
      </c>
      <c r="J8" s="102">
        <v>0</v>
      </c>
      <c r="K8" s="45" t="s">
        <v>4</v>
      </c>
      <c r="L8" s="102">
        <v>0</v>
      </c>
      <c r="M8" s="85">
        <f t="shared" si="0"/>
        <v>4</v>
      </c>
      <c r="N8" s="103">
        <f t="shared" si="1"/>
        <v>4</v>
      </c>
    </row>
    <row r="9" spans="1:14" x14ac:dyDescent="0.25">
      <c r="A9" s="3">
        <v>7</v>
      </c>
      <c r="B9" s="28" t="s">
        <v>351</v>
      </c>
      <c r="C9" s="28" t="s">
        <v>500</v>
      </c>
      <c r="D9" s="44" t="s">
        <v>30</v>
      </c>
      <c r="E9" s="19" t="s">
        <v>188</v>
      </c>
      <c r="F9" s="102">
        <v>2</v>
      </c>
      <c r="G9" s="19" t="s">
        <v>4</v>
      </c>
      <c r="H9" s="102">
        <v>0</v>
      </c>
      <c r="I9" s="46" t="s">
        <v>4</v>
      </c>
      <c r="J9" s="102">
        <v>0</v>
      </c>
      <c r="K9" s="45" t="s">
        <v>4</v>
      </c>
      <c r="L9" s="102">
        <v>0</v>
      </c>
      <c r="M9" s="85">
        <f t="shared" si="0"/>
        <v>2</v>
      </c>
      <c r="N9" s="103">
        <f t="shared" si="1"/>
        <v>2</v>
      </c>
    </row>
    <row r="10" spans="1:14" x14ac:dyDescent="0.25">
      <c r="A10" s="3">
        <v>8</v>
      </c>
      <c r="B10" s="28" t="s">
        <v>488</v>
      </c>
      <c r="C10" s="28" t="s">
        <v>501</v>
      </c>
      <c r="D10" s="44" t="s">
        <v>30</v>
      </c>
      <c r="E10" s="19" t="s">
        <v>19</v>
      </c>
      <c r="F10" s="102">
        <v>1</v>
      </c>
      <c r="G10" s="19" t="s">
        <v>4</v>
      </c>
      <c r="H10" s="102">
        <v>0</v>
      </c>
      <c r="I10" s="46" t="s">
        <v>4</v>
      </c>
      <c r="J10" s="102">
        <v>0</v>
      </c>
      <c r="K10" s="45" t="s">
        <v>4</v>
      </c>
      <c r="L10" s="102">
        <v>0</v>
      </c>
      <c r="M10" s="85">
        <f t="shared" si="0"/>
        <v>1</v>
      </c>
      <c r="N10" s="103">
        <f t="shared" si="1"/>
        <v>1</v>
      </c>
    </row>
    <row r="11" spans="1:14" x14ac:dyDescent="0.25">
      <c r="A11" s="3">
        <v>9</v>
      </c>
      <c r="B11" s="28" t="s">
        <v>189</v>
      </c>
      <c r="C11" s="28" t="s">
        <v>192</v>
      </c>
      <c r="D11" s="44" t="s">
        <v>31</v>
      </c>
      <c r="E11" s="19" t="s">
        <v>4</v>
      </c>
      <c r="F11" s="102">
        <v>0</v>
      </c>
      <c r="G11" s="19" t="s">
        <v>4</v>
      </c>
      <c r="H11" s="102">
        <v>0</v>
      </c>
      <c r="I11" s="46" t="s">
        <v>190</v>
      </c>
      <c r="J11" s="102">
        <v>1</v>
      </c>
      <c r="K11" s="45" t="s">
        <v>4</v>
      </c>
      <c r="L11" s="102">
        <v>0</v>
      </c>
      <c r="M11" s="85">
        <f t="shared" si="0"/>
        <v>1</v>
      </c>
      <c r="N11" s="103">
        <f t="shared" si="1"/>
        <v>1</v>
      </c>
    </row>
  </sheetData>
  <sortState ref="A3:N11">
    <sortCondition descending="1" ref="N3:N11"/>
  </sortState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workbookViewId="0">
      <selection activeCell="F10" sqref="F10"/>
    </sheetView>
  </sheetViews>
  <sheetFormatPr defaultRowHeight="15" x14ac:dyDescent="0.25"/>
  <cols>
    <col min="1" max="1" width="6.42578125" style="5" customWidth="1"/>
    <col min="2" max="2" width="19.5703125" style="5" customWidth="1"/>
    <col min="3" max="3" width="7.7109375" style="20" bestFit="1" customWidth="1"/>
    <col min="4" max="4" width="10.140625" style="20" bestFit="1" customWidth="1"/>
    <col min="5" max="8" width="10.140625" style="20" customWidth="1"/>
    <col min="9" max="9" width="8.28515625" style="73" bestFit="1" customWidth="1"/>
    <col min="10" max="10" width="6.5703125" style="37" bestFit="1" customWidth="1"/>
    <col min="11" max="11" width="5.7109375" style="48" bestFit="1" customWidth="1"/>
    <col min="12" max="12" width="6.5703125" style="48" bestFit="1" customWidth="1"/>
    <col min="13" max="13" width="6.5703125" style="37" customWidth="1"/>
    <col min="14" max="14" width="13.140625" style="8" bestFit="1" customWidth="1"/>
    <col min="15" max="16384" width="9.140625" style="5"/>
  </cols>
  <sheetData>
    <row r="1" spans="1:15" x14ac:dyDescent="0.25">
      <c r="A1" s="145" t="s">
        <v>128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6"/>
      <c r="N1" s="152"/>
    </row>
    <row r="2" spans="1:15" s="24" customFormat="1" ht="45" x14ac:dyDescent="0.25">
      <c r="A2" s="6" t="s">
        <v>5</v>
      </c>
      <c r="B2" s="15" t="s">
        <v>6</v>
      </c>
      <c r="C2" s="6" t="s">
        <v>29</v>
      </c>
      <c r="D2" s="6" t="s">
        <v>42</v>
      </c>
      <c r="E2" s="16" t="s">
        <v>387</v>
      </c>
      <c r="F2" s="6" t="s">
        <v>64</v>
      </c>
      <c r="G2" s="58" t="s">
        <v>383</v>
      </c>
      <c r="H2" s="6" t="s">
        <v>384</v>
      </c>
      <c r="I2" s="58" t="s">
        <v>144</v>
      </c>
      <c r="J2" s="36" t="s">
        <v>64</v>
      </c>
      <c r="K2" s="36" t="s">
        <v>121</v>
      </c>
      <c r="L2" s="36" t="s">
        <v>64</v>
      </c>
      <c r="M2" s="58" t="s">
        <v>65</v>
      </c>
      <c r="N2" s="16" t="s">
        <v>96</v>
      </c>
    </row>
    <row r="3" spans="1:15" x14ac:dyDescent="0.25">
      <c r="A3" s="10">
        <v>1</v>
      </c>
      <c r="B3" s="30" t="s">
        <v>3</v>
      </c>
      <c r="C3" s="8" t="s">
        <v>31</v>
      </c>
      <c r="D3" s="38" t="s">
        <v>59</v>
      </c>
      <c r="E3" s="29" t="s">
        <v>417</v>
      </c>
      <c r="F3" s="77">
        <v>11</v>
      </c>
      <c r="G3" s="14" t="s">
        <v>4</v>
      </c>
      <c r="H3" s="25">
        <v>0</v>
      </c>
      <c r="I3" s="29" t="s">
        <v>130</v>
      </c>
      <c r="J3" s="77">
        <v>7</v>
      </c>
      <c r="K3" s="9" t="s">
        <v>71</v>
      </c>
      <c r="L3" s="77">
        <v>6</v>
      </c>
      <c r="M3" s="77">
        <f t="shared" ref="M3:M24" si="0">F3+L3+J3+H3</f>
        <v>24</v>
      </c>
      <c r="N3" s="9">
        <f t="shared" ref="N3:N24" si="1">M3-MIN(F3,H3,J3,L28)</f>
        <v>24</v>
      </c>
    </row>
    <row r="4" spans="1:15" x14ac:dyDescent="0.25">
      <c r="A4" s="10">
        <v>2</v>
      </c>
      <c r="B4" s="7" t="s">
        <v>178</v>
      </c>
      <c r="C4" s="11" t="s">
        <v>31</v>
      </c>
      <c r="D4" s="65" t="s">
        <v>60</v>
      </c>
      <c r="E4" s="29" t="s">
        <v>418</v>
      </c>
      <c r="F4" s="77">
        <v>9</v>
      </c>
      <c r="G4" s="14" t="s">
        <v>4</v>
      </c>
      <c r="H4" s="25">
        <v>0</v>
      </c>
      <c r="I4" s="29" t="s">
        <v>131</v>
      </c>
      <c r="J4" s="77">
        <v>6</v>
      </c>
      <c r="K4" s="14" t="s">
        <v>4</v>
      </c>
      <c r="L4" s="25">
        <v>0</v>
      </c>
      <c r="M4" s="77">
        <f t="shared" si="0"/>
        <v>15</v>
      </c>
      <c r="N4" s="9">
        <f t="shared" si="1"/>
        <v>15</v>
      </c>
    </row>
    <row r="5" spans="1:15" x14ac:dyDescent="0.25">
      <c r="A5" s="10">
        <v>3</v>
      </c>
      <c r="B5" s="7" t="s">
        <v>415</v>
      </c>
      <c r="C5" s="11" t="s">
        <v>31</v>
      </c>
      <c r="D5" s="11"/>
      <c r="E5" s="29" t="s">
        <v>416</v>
      </c>
      <c r="F5" s="77">
        <v>12</v>
      </c>
      <c r="G5" s="14" t="s">
        <v>4</v>
      </c>
      <c r="H5" s="25">
        <v>0</v>
      </c>
      <c r="I5" s="14" t="s">
        <v>4</v>
      </c>
      <c r="J5" s="25">
        <v>0</v>
      </c>
      <c r="K5" s="14" t="s">
        <v>4</v>
      </c>
      <c r="L5" s="25">
        <v>0</v>
      </c>
      <c r="M5" s="77">
        <f t="shared" si="0"/>
        <v>12</v>
      </c>
      <c r="N5" s="9">
        <f t="shared" si="1"/>
        <v>12</v>
      </c>
    </row>
    <row r="6" spans="1:15" x14ac:dyDescent="0.25">
      <c r="A6" s="10">
        <v>4</v>
      </c>
      <c r="B6" s="7" t="s">
        <v>419</v>
      </c>
      <c r="C6" s="11" t="s">
        <v>31</v>
      </c>
      <c r="D6" s="11"/>
      <c r="E6" s="29" t="s">
        <v>420</v>
      </c>
      <c r="F6" s="77">
        <v>10</v>
      </c>
      <c r="G6" s="14" t="s">
        <v>4</v>
      </c>
      <c r="H6" s="25">
        <v>0</v>
      </c>
      <c r="I6" s="14" t="s">
        <v>4</v>
      </c>
      <c r="J6" s="25">
        <v>0</v>
      </c>
      <c r="K6" s="14" t="s">
        <v>4</v>
      </c>
      <c r="L6" s="25">
        <v>0</v>
      </c>
      <c r="M6" s="77">
        <f t="shared" si="0"/>
        <v>10</v>
      </c>
      <c r="N6" s="9">
        <f t="shared" si="1"/>
        <v>10</v>
      </c>
    </row>
    <row r="7" spans="1:15" x14ac:dyDescent="0.25">
      <c r="A7" s="10">
        <v>5</v>
      </c>
      <c r="B7" s="7" t="s">
        <v>421</v>
      </c>
      <c r="C7" s="11" t="s">
        <v>31</v>
      </c>
      <c r="D7" s="11"/>
      <c r="E7" s="29" t="s">
        <v>428</v>
      </c>
      <c r="F7" s="77">
        <v>8</v>
      </c>
      <c r="G7" s="14" t="s">
        <v>4</v>
      </c>
      <c r="H7" s="25">
        <v>0</v>
      </c>
      <c r="I7" s="14" t="s">
        <v>4</v>
      </c>
      <c r="J7" s="25">
        <v>0</v>
      </c>
      <c r="K7" s="14" t="s">
        <v>4</v>
      </c>
      <c r="L7" s="25">
        <v>0</v>
      </c>
      <c r="M7" s="77">
        <f t="shared" si="0"/>
        <v>8</v>
      </c>
      <c r="N7" s="9">
        <f t="shared" si="1"/>
        <v>8</v>
      </c>
      <c r="O7" s="57"/>
    </row>
    <row r="8" spans="1:15" x14ac:dyDescent="0.25">
      <c r="A8" s="10">
        <v>6</v>
      </c>
      <c r="B8" s="7" t="s">
        <v>422</v>
      </c>
      <c r="C8" s="11" t="s">
        <v>31</v>
      </c>
      <c r="D8" s="11"/>
      <c r="E8" s="29" t="s">
        <v>429</v>
      </c>
      <c r="F8" s="77">
        <v>7</v>
      </c>
      <c r="G8" s="14" t="s">
        <v>4</v>
      </c>
      <c r="H8" s="25">
        <v>0</v>
      </c>
      <c r="I8" s="14" t="s">
        <v>4</v>
      </c>
      <c r="J8" s="25">
        <v>0</v>
      </c>
      <c r="K8" s="14" t="s">
        <v>4</v>
      </c>
      <c r="L8" s="25">
        <v>0</v>
      </c>
      <c r="M8" s="77">
        <f t="shared" si="0"/>
        <v>7</v>
      </c>
      <c r="N8" s="9">
        <f t="shared" si="1"/>
        <v>7</v>
      </c>
      <c r="O8" s="57"/>
    </row>
    <row r="9" spans="1:15" x14ac:dyDescent="0.25">
      <c r="A9" s="10">
        <v>7</v>
      </c>
      <c r="B9" s="7" t="s">
        <v>423</v>
      </c>
      <c r="C9" s="11" t="s">
        <v>31</v>
      </c>
      <c r="D9" s="11"/>
      <c r="E9" s="29" t="s">
        <v>430</v>
      </c>
      <c r="F9" s="77">
        <v>6</v>
      </c>
      <c r="G9" s="14" t="s">
        <v>4</v>
      </c>
      <c r="H9" s="25">
        <v>0</v>
      </c>
      <c r="I9" s="14" t="s">
        <v>4</v>
      </c>
      <c r="J9" s="25">
        <v>0</v>
      </c>
      <c r="K9" s="14" t="s">
        <v>4</v>
      </c>
      <c r="L9" s="25">
        <v>0</v>
      </c>
      <c r="M9" s="77">
        <f t="shared" si="0"/>
        <v>6</v>
      </c>
      <c r="N9" s="9">
        <f t="shared" si="1"/>
        <v>6</v>
      </c>
      <c r="O9" s="57"/>
    </row>
    <row r="10" spans="1:15" x14ac:dyDescent="0.25">
      <c r="A10" s="10">
        <v>8</v>
      </c>
      <c r="B10" s="7" t="s">
        <v>113</v>
      </c>
      <c r="C10" s="11" t="s">
        <v>31</v>
      </c>
      <c r="D10" s="11"/>
      <c r="E10" s="29" t="s">
        <v>431</v>
      </c>
      <c r="F10" s="77">
        <v>5</v>
      </c>
      <c r="G10" s="14" t="s">
        <v>4</v>
      </c>
      <c r="H10" s="25">
        <v>0</v>
      </c>
      <c r="I10" s="14" t="s">
        <v>4</v>
      </c>
      <c r="J10" s="25">
        <v>0</v>
      </c>
      <c r="K10" s="14" t="s">
        <v>4</v>
      </c>
      <c r="L10" s="25">
        <v>0</v>
      </c>
      <c r="M10" s="77">
        <f t="shared" si="0"/>
        <v>5</v>
      </c>
      <c r="N10" s="9">
        <f t="shared" si="1"/>
        <v>5</v>
      </c>
      <c r="O10" s="57"/>
    </row>
    <row r="11" spans="1:15" x14ac:dyDescent="0.25">
      <c r="A11" s="10">
        <v>9</v>
      </c>
      <c r="B11" s="74" t="s">
        <v>179</v>
      </c>
      <c r="C11" s="11" t="s">
        <v>31</v>
      </c>
      <c r="D11" s="65" t="s">
        <v>181</v>
      </c>
      <c r="E11" s="14" t="s">
        <v>4</v>
      </c>
      <c r="F11" s="25">
        <v>0</v>
      </c>
      <c r="G11" s="14" t="s">
        <v>4</v>
      </c>
      <c r="H11" s="25">
        <v>0</v>
      </c>
      <c r="I11" s="29" t="s">
        <v>132</v>
      </c>
      <c r="J11" s="77">
        <v>4</v>
      </c>
      <c r="K11" s="14" t="s">
        <v>4</v>
      </c>
      <c r="L11" s="25">
        <v>0</v>
      </c>
      <c r="M11" s="77">
        <f t="shared" si="0"/>
        <v>4</v>
      </c>
      <c r="N11" s="9">
        <f t="shared" si="1"/>
        <v>4</v>
      </c>
      <c r="O11" s="57"/>
    </row>
    <row r="12" spans="1:15" x14ac:dyDescent="0.25">
      <c r="A12" s="10">
        <v>10</v>
      </c>
      <c r="B12" s="7" t="s">
        <v>331</v>
      </c>
      <c r="C12" s="11" t="s">
        <v>31</v>
      </c>
      <c r="D12" s="11"/>
      <c r="E12" s="14" t="s">
        <v>4</v>
      </c>
      <c r="F12" s="25">
        <v>0</v>
      </c>
      <c r="G12" s="29" t="s">
        <v>27</v>
      </c>
      <c r="H12" s="77">
        <v>4</v>
      </c>
      <c r="I12" s="14" t="s">
        <v>4</v>
      </c>
      <c r="J12" s="25">
        <v>0</v>
      </c>
      <c r="K12" s="14" t="s">
        <v>4</v>
      </c>
      <c r="L12" s="25">
        <v>0</v>
      </c>
      <c r="M12" s="77">
        <f t="shared" si="0"/>
        <v>4</v>
      </c>
      <c r="N12" s="9">
        <f t="shared" si="1"/>
        <v>4</v>
      </c>
      <c r="O12" s="57"/>
    </row>
    <row r="13" spans="1:15" x14ac:dyDescent="0.25">
      <c r="A13" s="10">
        <v>11</v>
      </c>
      <c r="B13" s="7" t="s">
        <v>424</v>
      </c>
      <c r="C13" s="11" t="s">
        <v>31</v>
      </c>
      <c r="D13" s="11"/>
      <c r="E13" s="29" t="s">
        <v>432</v>
      </c>
      <c r="F13" s="77">
        <v>4</v>
      </c>
      <c r="G13" s="14" t="s">
        <v>4</v>
      </c>
      <c r="H13" s="25">
        <v>0</v>
      </c>
      <c r="I13" s="14" t="s">
        <v>4</v>
      </c>
      <c r="J13" s="25">
        <v>0</v>
      </c>
      <c r="K13" s="14" t="s">
        <v>4</v>
      </c>
      <c r="L13" s="25">
        <v>0</v>
      </c>
      <c r="M13" s="77">
        <f t="shared" si="0"/>
        <v>4</v>
      </c>
      <c r="N13" s="9">
        <f t="shared" si="1"/>
        <v>4</v>
      </c>
      <c r="O13" s="57"/>
    </row>
    <row r="14" spans="1:15" x14ac:dyDescent="0.25">
      <c r="A14" s="10">
        <v>12</v>
      </c>
      <c r="B14" s="7" t="s">
        <v>68</v>
      </c>
      <c r="C14" s="11" t="s">
        <v>31</v>
      </c>
      <c r="D14" s="65" t="s">
        <v>69</v>
      </c>
      <c r="E14" s="14" t="s">
        <v>4</v>
      </c>
      <c r="F14" s="25">
        <v>0</v>
      </c>
      <c r="G14" s="14" t="s">
        <v>4</v>
      </c>
      <c r="H14" s="25">
        <v>0</v>
      </c>
      <c r="I14" s="29" t="s">
        <v>133</v>
      </c>
      <c r="J14" s="77">
        <v>3</v>
      </c>
      <c r="K14" s="14" t="s">
        <v>4</v>
      </c>
      <c r="L14" s="25">
        <v>0</v>
      </c>
      <c r="M14" s="77">
        <f t="shared" si="0"/>
        <v>3</v>
      </c>
      <c r="N14" s="9">
        <f t="shared" si="1"/>
        <v>3</v>
      </c>
      <c r="O14" s="57"/>
    </row>
    <row r="15" spans="1:15" x14ac:dyDescent="0.25">
      <c r="A15" s="10">
        <v>13</v>
      </c>
      <c r="B15" s="7" t="s">
        <v>380</v>
      </c>
      <c r="C15" s="11" t="s">
        <v>31</v>
      </c>
      <c r="D15" s="11"/>
      <c r="E15" s="14" t="s">
        <v>4</v>
      </c>
      <c r="F15" s="25">
        <v>0</v>
      </c>
      <c r="G15" s="29" t="s">
        <v>28</v>
      </c>
      <c r="H15" s="77">
        <v>3</v>
      </c>
      <c r="I15" s="14" t="s">
        <v>4</v>
      </c>
      <c r="J15" s="25">
        <v>0</v>
      </c>
      <c r="K15" s="14" t="s">
        <v>4</v>
      </c>
      <c r="L15" s="25">
        <v>0</v>
      </c>
      <c r="M15" s="77">
        <f t="shared" si="0"/>
        <v>3</v>
      </c>
      <c r="N15" s="9">
        <f t="shared" si="1"/>
        <v>3</v>
      </c>
      <c r="O15" s="57"/>
    </row>
    <row r="16" spans="1:15" x14ac:dyDescent="0.25">
      <c r="A16" s="10">
        <v>14</v>
      </c>
      <c r="B16" s="7" t="s">
        <v>425</v>
      </c>
      <c r="C16" s="11" t="s">
        <v>31</v>
      </c>
      <c r="D16" s="11"/>
      <c r="E16" s="29" t="s">
        <v>433</v>
      </c>
      <c r="F16" s="77">
        <v>3</v>
      </c>
      <c r="G16" s="14" t="s">
        <v>4</v>
      </c>
      <c r="H16" s="25">
        <v>0</v>
      </c>
      <c r="I16" s="14" t="s">
        <v>4</v>
      </c>
      <c r="J16" s="25">
        <v>0</v>
      </c>
      <c r="K16" s="14" t="s">
        <v>4</v>
      </c>
      <c r="L16" s="25">
        <v>0</v>
      </c>
      <c r="M16" s="77">
        <f t="shared" si="0"/>
        <v>3</v>
      </c>
      <c r="N16" s="9">
        <f t="shared" si="1"/>
        <v>3</v>
      </c>
      <c r="O16" s="57"/>
    </row>
    <row r="17" spans="1:15" x14ac:dyDescent="0.25">
      <c r="A17" s="10">
        <v>15</v>
      </c>
      <c r="B17" s="7" t="s">
        <v>40</v>
      </c>
      <c r="C17" s="8" t="s">
        <v>30</v>
      </c>
      <c r="D17" s="23" t="s">
        <v>63</v>
      </c>
      <c r="E17" s="14" t="s">
        <v>4</v>
      </c>
      <c r="F17" s="25">
        <v>0</v>
      </c>
      <c r="G17" s="14" t="s">
        <v>4</v>
      </c>
      <c r="H17" s="25">
        <v>0</v>
      </c>
      <c r="I17" s="14" t="s">
        <v>4</v>
      </c>
      <c r="J17" s="25">
        <v>0</v>
      </c>
      <c r="K17" s="14" t="s">
        <v>75</v>
      </c>
      <c r="L17" s="25">
        <v>2</v>
      </c>
      <c r="M17" s="77">
        <f t="shared" si="0"/>
        <v>2</v>
      </c>
      <c r="N17" s="9">
        <f t="shared" si="1"/>
        <v>2</v>
      </c>
      <c r="O17" s="57"/>
    </row>
    <row r="18" spans="1:15" x14ac:dyDescent="0.25">
      <c r="A18" s="10">
        <v>16</v>
      </c>
      <c r="B18" s="7" t="s">
        <v>41</v>
      </c>
      <c r="C18" s="11" t="s">
        <v>30</v>
      </c>
      <c r="D18" s="65" t="s">
        <v>61</v>
      </c>
      <c r="E18" s="14" t="s">
        <v>4</v>
      </c>
      <c r="F18" s="25">
        <v>0</v>
      </c>
      <c r="G18" s="14" t="s">
        <v>4</v>
      </c>
      <c r="H18" s="25">
        <v>0</v>
      </c>
      <c r="I18" s="29" t="s">
        <v>134</v>
      </c>
      <c r="J18" s="77">
        <v>2</v>
      </c>
      <c r="K18" s="14" t="s">
        <v>4</v>
      </c>
      <c r="L18" s="25">
        <v>0</v>
      </c>
      <c r="M18" s="77">
        <f t="shared" si="0"/>
        <v>2</v>
      </c>
      <c r="N18" s="9">
        <f t="shared" si="1"/>
        <v>2</v>
      </c>
      <c r="O18" s="57"/>
    </row>
    <row r="19" spans="1:15" x14ac:dyDescent="0.25">
      <c r="A19" s="10">
        <v>17</v>
      </c>
      <c r="B19" s="7" t="s">
        <v>381</v>
      </c>
      <c r="C19" s="11" t="s">
        <v>31</v>
      </c>
      <c r="D19" s="11"/>
      <c r="E19" s="14" t="s">
        <v>4</v>
      </c>
      <c r="F19" s="25">
        <v>0</v>
      </c>
      <c r="G19" s="29" t="s">
        <v>145</v>
      </c>
      <c r="H19" s="77">
        <v>2</v>
      </c>
      <c r="I19" s="14" t="s">
        <v>4</v>
      </c>
      <c r="J19" s="25">
        <v>0</v>
      </c>
      <c r="K19" s="14" t="s">
        <v>4</v>
      </c>
      <c r="L19" s="25">
        <v>0</v>
      </c>
      <c r="M19" s="77">
        <f t="shared" si="0"/>
        <v>2</v>
      </c>
      <c r="N19" s="9">
        <f t="shared" si="1"/>
        <v>2</v>
      </c>
      <c r="O19" s="57"/>
    </row>
    <row r="20" spans="1:15" x14ac:dyDescent="0.25">
      <c r="A20" s="10">
        <v>18</v>
      </c>
      <c r="B20" s="7" t="s">
        <v>426</v>
      </c>
      <c r="C20" s="11" t="s">
        <v>31</v>
      </c>
      <c r="D20" s="11"/>
      <c r="E20" s="29" t="s">
        <v>434</v>
      </c>
      <c r="F20" s="77">
        <v>2</v>
      </c>
      <c r="G20" s="14" t="s">
        <v>4</v>
      </c>
      <c r="H20" s="25">
        <v>0</v>
      </c>
      <c r="I20" s="14" t="s">
        <v>4</v>
      </c>
      <c r="J20" s="25">
        <v>0</v>
      </c>
      <c r="K20" s="14" t="s">
        <v>4</v>
      </c>
      <c r="L20" s="25">
        <v>0</v>
      </c>
      <c r="M20" s="77">
        <f t="shared" si="0"/>
        <v>2</v>
      </c>
      <c r="N20" s="9">
        <f t="shared" si="1"/>
        <v>2</v>
      </c>
      <c r="O20" s="57"/>
    </row>
    <row r="21" spans="1:15" x14ac:dyDescent="0.25">
      <c r="A21" s="10">
        <v>19</v>
      </c>
      <c r="B21" s="7" t="s">
        <v>129</v>
      </c>
      <c r="C21" s="11" t="s">
        <v>31</v>
      </c>
      <c r="D21" s="32" t="s">
        <v>143</v>
      </c>
      <c r="E21" s="14" t="s">
        <v>4</v>
      </c>
      <c r="F21" s="25">
        <v>0</v>
      </c>
      <c r="G21" s="14" t="s">
        <v>4</v>
      </c>
      <c r="H21" s="25">
        <v>0</v>
      </c>
      <c r="I21" s="14" t="s">
        <v>4</v>
      </c>
      <c r="J21" s="25">
        <v>0</v>
      </c>
      <c r="K21" s="14" t="s">
        <v>124</v>
      </c>
      <c r="L21" s="25">
        <v>1</v>
      </c>
      <c r="M21" s="77">
        <f t="shared" si="0"/>
        <v>1</v>
      </c>
      <c r="N21" s="9">
        <f t="shared" si="1"/>
        <v>1</v>
      </c>
      <c r="O21" s="57"/>
    </row>
    <row r="22" spans="1:15" x14ac:dyDescent="0.25">
      <c r="A22" s="10">
        <v>20</v>
      </c>
      <c r="B22" s="7" t="s">
        <v>180</v>
      </c>
      <c r="C22" s="11" t="s">
        <v>30</v>
      </c>
      <c r="D22" s="72" t="s">
        <v>182</v>
      </c>
      <c r="E22" s="14" t="s">
        <v>4</v>
      </c>
      <c r="F22" s="25">
        <v>0</v>
      </c>
      <c r="G22" s="14" t="s">
        <v>4</v>
      </c>
      <c r="H22" s="25">
        <v>0</v>
      </c>
      <c r="I22" s="29" t="s">
        <v>135</v>
      </c>
      <c r="J22" s="77">
        <v>1</v>
      </c>
      <c r="K22" s="14" t="s">
        <v>4</v>
      </c>
      <c r="L22" s="25">
        <v>0</v>
      </c>
      <c r="M22" s="77">
        <f t="shared" si="0"/>
        <v>1</v>
      </c>
      <c r="N22" s="9">
        <f t="shared" si="1"/>
        <v>1</v>
      </c>
      <c r="O22" s="57"/>
    </row>
    <row r="23" spans="1:15" x14ac:dyDescent="0.25">
      <c r="A23" s="10">
        <v>21</v>
      </c>
      <c r="B23" s="7" t="s">
        <v>382</v>
      </c>
      <c r="C23" s="11" t="s">
        <v>30</v>
      </c>
      <c r="D23" s="11"/>
      <c r="E23" s="14" t="s">
        <v>4</v>
      </c>
      <c r="F23" s="25">
        <v>0</v>
      </c>
      <c r="G23" s="29" t="s">
        <v>18</v>
      </c>
      <c r="H23" s="77">
        <v>1</v>
      </c>
      <c r="I23" s="14" t="s">
        <v>4</v>
      </c>
      <c r="J23" s="25">
        <v>0</v>
      </c>
      <c r="K23" s="14" t="s">
        <v>4</v>
      </c>
      <c r="L23" s="25">
        <v>0</v>
      </c>
      <c r="M23" s="77">
        <f t="shared" si="0"/>
        <v>1</v>
      </c>
      <c r="N23" s="9">
        <f t="shared" si="1"/>
        <v>1</v>
      </c>
      <c r="O23" s="57"/>
    </row>
    <row r="24" spans="1:15" x14ac:dyDescent="0.25">
      <c r="A24" s="10">
        <v>22</v>
      </c>
      <c r="B24" s="7" t="s">
        <v>427</v>
      </c>
      <c r="C24" s="11" t="s">
        <v>31</v>
      </c>
      <c r="D24" s="11"/>
      <c r="E24" s="29" t="s">
        <v>435</v>
      </c>
      <c r="F24" s="77">
        <v>1</v>
      </c>
      <c r="G24" s="14" t="s">
        <v>4</v>
      </c>
      <c r="H24" s="25">
        <v>0</v>
      </c>
      <c r="I24" s="14" t="s">
        <v>4</v>
      </c>
      <c r="J24" s="25">
        <v>0</v>
      </c>
      <c r="K24" s="14" t="s">
        <v>4</v>
      </c>
      <c r="L24" s="25">
        <v>0</v>
      </c>
      <c r="M24" s="77">
        <f t="shared" si="0"/>
        <v>1</v>
      </c>
      <c r="N24" s="9">
        <f t="shared" si="1"/>
        <v>1</v>
      </c>
      <c r="O24" s="57"/>
    </row>
    <row r="25" spans="1:15" x14ac:dyDescent="0.25">
      <c r="N25" s="56"/>
      <c r="O25" s="57"/>
    </row>
    <row r="26" spans="1:15" x14ac:dyDescent="0.25">
      <c r="N26" s="56"/>
      <c r="O26" s="57"/>
    </row>
    <row r="27" spans="1:15" x14ac:dyDescent="0.25">
      <c r="N27" s="56"/>
      <c r="O27" s="57"/>
    </row>
    <row r="28" spans="1:15" x14ac:dyDescent="0.25">
      <c r="N28" s="56"/>
      <c r="O28" s="57"/>
    </row>
    <row r="29" spans="1:15" x14ac:dyDescent="0.25">
      <c r="N29" s="56"/>
      <c r="O29" s="57"/>
    </row>
    <row r="30" spans="1:15" x14ac:dyDescent="0.25">
      <c r="N30" s="56"/>
      <c r="O30" s="57"/>
    </row>
    <row r="31" spans="1:15" x14ac:dyDescent="0.25">
      <c r="N31" s="56"/>
      <c r="O31" s="57"/>
    </row>
    <row r="32" spans="1:15" x14ac:dyDescent="0.25">
      <c r="N32" s="56"/>
      <c r="O32" s="57"/>
    </row>
    <row r="33" spans="14:15" x14ac:dyDescent="0.25">
      <c r="N33" s="56"/>
      <c r="O33" s="57"/>
    </row>
    <row r="34" spans="14:15" x14ac:dyDescent="0.25">
      <c r="N34" s="56"/>
      <c r="O34" s="57"/>
    </row>
    <row r="35" spans="14:15" x14ac:dyDescent="0.25">
      <c r="N35" s="56"/>
      <c r="O35" s="57"/>
    </row>
    <row r="36" spans="14:15" x14ac:dyDescent="0.25">
      <c r="N36" s="56"/>
      <c r="O36" s="57"/>
    </row>
    <row r="37" spans="14:15" x14ac:dyDescent="0.25">
      <c r="N37" s="56"/>
      <c r="O37" s="57"/>
    </row>
    <row r="38" spans="14:15" x14ac:dyDescent="0.25">
      <c r="N38" s="56"/>
      <c r="O38" s="57"/>
    </row>
    <row r="39" spans="14:15" x14ac:dyDescent="0.25">
      <c r="N39" s="56"/>
      <c r="O39" s="57"/>
    </row>
    <row r="40" spans="14:15" x14ac:dyDescent="0.25">
      <c r="N40" s="56"/>
      <c r="O40" s="57"/>
    </row>
    <row r="41" spans="14:15" x14ac:dyDescent="0.25">
      <c r="N41" s="56"/>
      <c r="O41" s="57"/>
    </row>
    <row r="42" spans="14:15" x14ac:dyDescent="0.25">
      <c r="N42" s="56"/>
      <c r="O42" s="57"/>
    </row>
    <row r="43" spans="14:15" x14ac:dyDescent="0.25">
      <c r="N43" s="56"/>
      <c r="O43" s="57"/>
    </row>
    <row r="44" spans="14:15" x14ac:dyDescent="0.25">
      <c r="N44" s="56"/>
      <c r="O44" s="57"/>
    </row>
    <row r="45" spans="14:15" x14ac:dyDescent="0.25">
      <c r="N45" s="56"/>
      <c r="O45" s="57"/>
    </row>
    <row r="46" spans="14:15" x14ac:dyDescent="0.25">
      <c r="N46" s="56"/>
      <c r="O46" s="57"/>
    </row>
    <row r="47" spans="14:15" x14ac:dyDescent="0.25">
      <c r="N47" s="56"/>
      <c r="O47" s="57"/>
    </row>
    <row r="48" spans="14:15" x14ac:dyDescent="0.25">
      <c r="N48" s="56"/>
      <c r="O48" s="57"/>
    </row>
    <row r="49" spans="14:15" x14ac:dyDescent="0.25">
      <c r="N49" s="56"/>
      <c r="O49" s="57"/>
    </row>
    <row r="50" spans="14:15" x14ac:dyDescent="0.25">
      <c r="N50" s="56"/>
      <c r="O50" s="57"/>
    </row>
    <row r="51" spans="14:15" x14ac:dyDescent="0.25">
      <c r="N51" s="56"/>
      <c r="O51" s="57"/>
    </row>
    <row r="52" spans="14:15" x14ac:dyDescent="0.25">
      <c r="N52" s="56"/>
      <c r="O52" s="57"/>
    </row>
    <row r="53" spans="14:15" x14ac:dyDescent="0.25">
      <c r="N53" s="56"/>
      <c r="O53" s="57"/>
    </row>
    <row r="54" spans="14:15" x14ac:dyDescent="0.25">
      <c r="N54" s="56"/>
      <c r="O54" s="57"/>
    </row>
    <row r="55" spans="14:15" x14ac:dyDescent="0.25">
      <c r="N55" s="56"/>
      <c r="O55" s="57"/>
    </row>
    <row r="56" spans="14:15" x14ac:dyDescent="0.25">
      <c r="N56" s="56"/>
      <c r="O56" s="57"/>
    </row>
    <row r="57" spans="14:15" x14ac:dyDescent="0.25">
      <c r="N57" s="56"/>
      <c r="O57" s="57"/>
    </row>
    <row r="58" spans="14:15" x14ac:dyDescent="0.25">
      <c r="N58" s="56"/>
      <c r="O58" s="57"/>
    </row>
    <row r="59" spans="14:15" x14ac:dyDescent="0.25">
      <c r="N59" s="56"/>
      <c r="O59" s="57"/>
    </row>
    <row r="60" spans="14:15" x14ac:dyDescent="0.25">
      <c r="N60" s="56"/>
      <c r="O60" s="57"/>
    </row>
    <row r="61" spans="14:15" x14ac:dyDescent="0.25">
      <c r="N61" s="56"/>
      <c r="O61" s="57"/>
    </row>
    <row r="62" spans="14:15" x14ac:dyDescent="0.25">
      <c r="N62" s="56"/>
      <c r="O62" s="57"/>
    </row>
    <row r="63" spans="14:15" x14ac:dyDescent="0.25">
      <c r="N63" s="56"/>
      <c r="O63" s="57"/>
    </row>
    <row r="64" spans="14:15" x14ac:dyDescent="0.25">
      <c r="N64" s="56"/>
      <c r="O64" s="57"/>
    </row>
    <row r="65" spans="14:15" x14ac:dyDescent="0.25">
      <c r="N65" s="56"/>
      <c r="O65" s="57"/>
    </row>
    <row r="66" spans="14:15" x14ac:dyDescent="0.25">
      <c r="N66" s="56"/>
      <c r="O66" s="57"/>
    </row>
    <row r="67" spans="14:15" x14ac:dyDescent="0.25">
      <c r="N67" s="56"/>
      <c r="O67" s="57"/>
    </row>
    <row r="68" spans="14:15" x14ac:dyDescent="0.25">
      <c r="N68" s="56"/>
      <c r="O68" s="57"/>
    </row>
    <row r="69" spans="14:15" x14ac:dyDescent="0.25">
      <c r="N69" s="56"/>
      <c r="O69" s="57"/>
    </row>
    <row r="70" spans="14:15" x14ac:dyDescent="0.25">
      <c r="N70" s="56"/>
      <c r="O70" s="57"/>
    </row>
    <row r="71" spans="14:15" x14ac:dyDescent="0.25">
      <c r="N71" s="56"/>
      <c r="O71" s="57"/>
    </row>
    <row r="72" spans="14:15" x14ac:dyDescent="0.25">
      <c r="N72" s="56"/>
      <c r="O72" s="57"/>
    </row>
    <row r="73" spans="14:15" x14ac:dyDescent="0.25">
      <c r="N73" s="56"/>
      <c r="O73" s="57"/>
    </row>
    <row r="74" spans="14:15" x14ac:dyDescent="0.25">
      <c r="N74" s="56"/>
      <c r="O74" s="57"/>
    </row>
    <row r="75" spans="14:15" x14ac:dyDescent="0.25">
      <c r="N75" s="56"/>
      <c r="O75" s="57"/>
    </row>
    <row r="76" spans="14:15" x14ac:dyDescent="0.25">
      <c r="N76" s="56"/>
      <c r="O76" s="57"/>
    </row>
    <row r="77" spans="14:15" x14ac:dyDescent="0.25">
      <c r="N77" s="56"/>
      <c r="O77" s="57"/>
    </row>
    <row r="78" spans="14:15" x14ac:dyDescent="0.25">
      <c r="N78" s="56"/>
      <c r="O78" s="57"/>
    </row>
    <row r="79" spans="14:15" x14ac:dyDescent="0.25">
      <c r="N79" s="56"/>
      <c r="O79" s="57"/>
    </row>
    <row r="80" spans="14:15" x14ac:dyDescent="0.25">
      <c r="N80" s="56"/>
      <c r="O80" s="57"/>
    </row>
    <row r="81" spans="14:15" x14ac:dyDescent="0.25">
      <c r="N81" s="56"/>
      <c r="O81" s="57"/>
    </row>
    <row r="82" spans="14:15" x14ac:dyDescent="0.25">
      <c r="N82" s="56"/>
      <c r="O82" s="57"/>
    </row>
    <row r="83" spans="14:15" x14ac:dyDescent="0.25">
      <c r="N83" s="56"/>
      <c r="O83" s="57"/>
    </row>
    <row r="84" spans="14:15" x14ac:dyDescent="0.25">
      <c r="N84" s="56"/>
      <c r="O84" s="57"/>
    </row>
    <row r="85" spans="14:15" x14ac:dyDescent="0.25">
      <c r="N85" s="56"/>
      <c r="O85" s="57"/>
    </row>
    <row r="86" spans="14:15" x14ac:dyDescent="0.25">
      <c r="N86" s="56"/>
      <c r="O86" s="57"/>
    </row>
    <row r="87" spans="14:15" x14ac:dyDescent="0.25">
      <c r="N87" s="56"/>
      <c r="O87" s="57"/>
    </row>
    <row r="88" spans="14:15" x14ac:dyDescent="0.25">
      <c r="N88" s="56"/>
      <c r="O88" s="57"/>
    </row>
    <row r="89" spans="14:15" x14ac:dyDescent="0.25">
      <c r="N89" s="56"/>
      <c r="O89" s="57"/>
    </row>
    <row r="90" spans="14:15" x14ac:dyDescent="0.25">
      <c r="N90" s="56"/>
      <c r="O90" s="57"/>
    </row>
    <row r="91" spans="14:15" x14ac:dyDescent="0.25">
      <c r="N91" s="56"/>
      <c r="O91" s="57"/>
    </row>
    <row r="92" spans="14:15" x14ac:dyDescent="0.25">
      <c r="N92" s="56"/>
      <c r="O92" s="57"/>
    </row>
    <row r="93" spans="14:15" x14ac:dyDescent="0.25">
      <c r="N93" s="56"/>
      <c r="O93" s="57"/>
    </row>
    <row r="94" spans="14:15" x14ac:dyDescent="0.25">
      <c r="N94" s="56"/>
      <c r="O94" s="57"/>
    </row>
    <row r="95" spans="14:15" x14ac:dyDescent="0.25">
      <c r="N95" s="56"/>
      <c r="O95" s="57"/>
    </row>
    <row r="96" spans="14:15" x14ac:dyDescent="0.25">
      <c r="N96" s="56"/>
      <c r="O96" s="57"/>
    </row>
    <row r="97" spans="14:15" x14ac:dyDescent="0.25">
      <c r="N97" s="56"/>
      <c r="O97" s="57"/>
    </row>
    <row r="98" spans="14:15" x14ac:dyDescent="0.25">
      <c r="N98" s="56"/>
      <c r="O98" s="57"/>
    </row>
    <row r="99" spans="14:15" x14ac:dyDescent="0.25">
      <c r="N99" s="56"/>
      <c r="O99" s="57"/>
    </row>
    <row r="100" spans="14:15" x14ac:dyDescent="0.25">
      <c r="N100" s="56"/>
      <c r="O100" s="57"/>
    </row>
    <row r="101" spans="14:15" x14ac:dyDescent="0.25">
      <c r="N101" s="56"/>
      <c r="O101" s="57"/>
    </row>
    <row r="102" spans="14:15" x14ac:dyDescent="0.25">
      <c r="N102" s="56"/>
      <c r="O102" s="57"/>
    </row>
    <row r="103" spans="14:15" x14ac:dyDescent="0.25">
      <c r="N103" s="56"/>
      <c r="O103" s="57"/>
    </row>
    <row r="104" spans="14:15" x14ac:dyDescent="0.25">
      <c r="N104" s="56"/>
      <c r="O104" s="57"/>
    </row>
    <row r="105" spans="14:15" x14ac:dyDescent="0.25">
      <c r="N105" s="56"/>
      <c r="O105" s="57"/>
    </row>
    <row r="106" spans="14:15" x14ac:dyDescent="0.25">
      <c r="N106" s="56"/>
      <c r="O106" s="57"/>
    </row>
    <row r="107" spans="14:15" x14ac:dyDescent="0.25">
      <c r="N107" s="56"/>
      <c r="O107" s="57"/>
    </row>
    <row r="108" spans="14:15" x14ac:dyDescent="0.25">
      <c r="N108" s="56"/>
      <c r="O108" s="57"/>
    </row>
    <row r="109" spans="14:15" x14ac:dyDescent="0.25">
      <c r="N109" s="56"/>
      <c r="O109" s="57"/>
    </row>
    <row r="110" spans="14:15" x14ac:dyDescent="0.25">
      <c r="N110" s="56"/>
      <c r="O110" s="57"/>
    </row>
    <row r="111" spans="14:15" x14ac:dyDescent="0.25">
      <c r="N111" s="56"/>
      <c r="O111" s="57"/>
    </row>
    <row r="112" spans="14:15" x14ac:dyDescent="0.25">
      <c r="N112" s="56"/>
      <c r="O112" s="57"/>
    </row>
    <row r="113" spans="14:15" x14ac:dyDescent="0.25">
      <c r="N113" s="56"/>
      <c r="O113" s="57"/>
    </row>
    <row r="114" spans="14:15" x14ac:dyDescent="0.25">
      <c r="N114" s="56"/>
      <c r="O114" s="57"/>
    </row>
    <row r="115" spans="14:15" x14ac:dyDescent="0.25">
      <c r="N115" s="56"/>
      <c r="O115" s="57"/>
    </row>
    <row r="116" spans="14:15" x14ac:dyDescent="0.25">
      <c r="N116" s="56"/>
      <c r="O116" s="57"/>
    </row>
    <row r="117" spans="14:15" x14ac:dyDescent="0.25">
      <c r="N117" s="56"/>
      <c r="O117" s="57"/>
    </row>
    <row r="118" spans="14:15" x14ac:dyDescent="0.25">
      <c r="N118" s="56"/>
      <c r="O118" s="57"/>
    </row>
    <row r="119" spans="14:15" x14ac:dyDescent="0.25">
      <c r="N119" s="56"/>
      <c r="O119" s="57"/>
    </row>
    <row r="120" spans="14:15" x14ac:dyDescent="0.25">
      <c r="N120" s="56"/>
      <c r="O120" s="57"/>
    </row>
  </sheetData>
  <sortState ref="A3:N26">
    <sortCondition descending="1" ref="N3:N26"/>
  </sortState>
  <mergeCells count="1">
    <mergeCell ref="A1:N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workbookViewId="0">
      <selection activeCell="L2" sqref="L2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7.7109375" style="20" bestFit="1" customWidth="1"/>
    <col min="4" max="4" width="10.140625" style="20" bestFit="1" customWidth="1"/>
    <col min="5" max="5" width="8.28515625" style="73" bestFit="1" customWidth="1"/>
    <col min="6" max="6" width="6.5703125" style="37" bestFit="1" customWidth="1"/>
    <col min="7" max="7" width="5.7109375" style="48" bestFit="1" customWidth="1"/>
    <col min="8" max="8" width="6.5703125" style="48" bestFit="1" customWidth="1"/>
    <col min="9" max="9" width="9.7109375" style="37" customWidth="1"/>
    <col min="10" max="10" width="6.5703125" style="37" bestFit="1" customWidth="1"/>
    <col min="11" max="11" width="6.5703125" style="37" customWidth="1"/>
    <col min="12" max="12" width="13.140625" style="8" bestFit="1" customWidth="1"/>
    <col min="13" max="16384" width="9.140625" style="5"/>
  </cols>
  <sheetData>
    <row r="1" spans="1:13" x14ac:dyDescent="0.25">
      <c r="A1" s="145" t="s">
        <v>277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152"/>
    </row>
    <row r="2" spans="1:13" s="24" customFormat="1" ht="60" x14ac:dyDescent="0.25">
      <c r="A2" s="6" t="s">
        <v>5</v>
      </c>
      <c r="B2" s="15" t="s">
        <v>6</v>
      </c>
      <c r="C2" s="6" t="s">
        <v>29</v>
      </c>
      <c r="D2" s="6" t="s">
        <v>42</v>
      </c>
      <c r="E2" s="58" t="s">
        <v>265</v>
      </c>
      <c r="F2" s="36" t="s">
        <v>64</v>
      </c>
      <c r="G2" s="36"/>
      <c r="H2" s="36" t="s">
        <v>64</v>
      </c>
      <c r="I2" s="58"/>
      <c r="J2" s="36" t="s">
        <v>64</v>
      </c>
      <c r="K2" s="58" t="s">
        <v>65</v>
      </c>
      <c r="L2" s="16" t="s">
        <v>96</v>
      </c>
    </row>
    <row r="3" spans="1:13" x14ac:dyDescent="0.25">
      <c r="A3" s="10" t="s">
        <v>7</v>
      </c>
      <c r="B3" s="30" t="s">
        <v>267</v>
      </c>
      <c r="C3" s="8" t="s">
        <v>31</v>
      </c>
      <c r="D3" s="38" t="s">
        <v>191</v>
      </c>
      <c r="E3" s="29" t="s">
        <v>21</v>
      </c>
      <c r="F3" s="9" t="s">
        <v>9</v>
      </c>
      <c r="G3" s="9"/>
      <c r="H3" s="9"/>
      <c r="I3" s="9"/>
      <c r="J3" s="9"/>
      <c r="K3" s="9"/>
      <c r="L3" s="8">
        <v>3</v>
      </c>
    </row>
    <row r="4" spans="1:13" x14ac:dyDescent="0.25">
      <c r="A4" s="10" t="s">
        <v>8</v>
      </c>
      <c r="B4" s="7" t="s">
        <v>268</v>
      </c>
      <c r="C4" s="8" t="s">
        <v>30</v>
      </c>
      <c r="D4" s="9" t="s">
        <v>138</v>
      </c>
      <c r="E4" s="29" t="s">
        <v>22</v>
      </c>
      <c r="F4" s="9" t="s">
        <v>8</v>
      </c>
      <c r="G4" s="9"/>
      <c r="H4" s="9"/>
      <c r="I4" s="9"/>
      <c r="J4" s="9"/>
      <c r="K4" s="9"/>
      <c r="L4" s="8">
        <v>2</v>
      </c>
    </row>
    <row r="5" spans="1:13" x14ac:dyDescent="0.25">
      <c r="A5" s="10" t="s">
        <v>9</v>
      </c>
      <c r="B5" s="31" t="s">
        <v>269</v>
      </c>
      <c r="C5" s="13" t="s">
        <v>31</v>
      </c>
      <c r="D5" s="38" t="s">
        <v>51</v>
      </c>
      <c r="E5" s="29" t="s">
        <v>17</v>
      </c>
      <c r="F5" s="9" t="s">
        <v>7</v>
      </c>
      <c r="G5" s="9"/>
      <c r="H5" s="9"/>
      <c r="I5" s="9"/>
      <c r="J5" s="9"/>
      <c r="K5" s="9"/>
      <c r="L5" s="8">
        <v>1</v>
      </c>
    </row>
    <row r="6" spans="1:13" x14ac:dyDescent="0.25">
      <c r="L6" s="56"/>
      <c r="M6" s="57"/>
    </row>
    <row r="7" spans="1:13" x14ac:dyDescent="0.25">
      <c r="L7" s="56"/>
      <c r="M7" s="57"/>
    </row>
    <row r="8" spans="1:13" x14ac:dyDescent="0.25">
      <c r="L8" s="56"/>
      <c r="M8" s="57"/>
    </row>
    <row r="9" spans="1:13" x14ac:dyDescent="0.25">
      <c r="L9" s="56"/>
      <c r="M9" s="57"/>
    </row>
    <row r="10" spans="1:13" x14ac:dyDescent="0.25">
      <c r="L10" s="56"/>
      <c r="M10" s="57"/>
    </row>
    <row r="11" spans="1:13" x14ac:dyDescent="0.25">
      <c r="L11" s="56"/>
      <c r="M11" s="57"/>
    </row>
    <row r="12" spans="1:13" x14ac:dyDescent="0.25">
      <c r="L12" s="56"/>
      <c r="M12" s="57"/>
    </row>
    <row r="13" spans="1:13" x14ac:dyDescent="0.25">
      <c r="L13" s="56"/>
      <c r="M13" s="57"/>
    </row>
    <row r="14" spans="1:13" x14ac:dyDescent="0.25">
      <c r="L14" s="56"/>
      <c r="M14" s="57"/>
    </row>
    <row r="15" spans="1:13" x14ac:dyDescent="0.25">
      <c r="L15" s="56"/>
      <c r="M15" s="57"/>
    </row>
    <row r="16" spans="1:13" x14ac:dyDescent="0.25">
      <c r="L16" s="56"/>
      <c r="M16" s="57"/>
    </row>
    <row r="17" spans="12:13" x14ac:dyDescent="0.25">
      <c r="L17" s="56"/>
      <c r="M17" s="57"/>
    </row>
    <row r="18" spans="12:13" x14ac:dyDescent="0.25">
      <c r="L18" s="56"/>
      <c r="M18" s="57"/>
    </row>
    <row r="19" spans="12:13" x14ac:dyDescent="0.25">
      <c r="L19" s="56"/>
      <c r="M19" s="57"/>
    </row>
    <row r="20" spans="12:13" x14ac:dyDescent="0.25">
      <c r="L20" s="56"/>
      <c r="M20" s="57"/>
    </row>
    <row r="21" spans="12:13" x14ac:dyDescent="0.25">
      <c r="L21" s="56"/>
      <c r="M21" s="57"/>
    </row>
    <row r="22" spans="12:13" x14ac:dyDescent="0.25">
      <c r="L22" s="56"/>
      <c r="M22" s="57"/>
    </row>
    <row r="23" spans="12:13" x14ac:dyDescent="0.25">
      <c r="L23" s="56"/>
      <c r="M23" s="57"/>
    </row>
    <row r="24" spans="12:13" x14ac:dyDescent="0.25">
      <c r="L24" s="56"/>
      <c r="M24" s="57"/>
    </row>
    <row r="25" spans="12:13" x14ac:dyDescent="0.25">
      <c r="L25" s="56"/>
      <c r="M25" s="57"/>
    </row>
    <row r="26" spans="12:13" x14ac:dyDescent="0.25">
      <c r="L26" s="56"/>
      <c r="M26" s="57"/>
    </row>
    <row r="27" spans="12:13" x14ac:dyDescent="0.25">
      <c r="L27" s="56"/>
      <c r="M27" s="57"/>
    </row>
    <row r="28" spans="12:13" x14ac:dyDescent="0.25">
      <c r="L28" s="56"/>
      <c r="M28" s="57"/>
    </row>
    <row r="29" spans="12:13" x14ac:dyDescent="0.25">
      <c r="L29" s="56"/>
      <c r="M29" s="57"/>
    </row>
    <row r="30" spans="12:13" x14ac:dyDescent="0.25">
      <c r="L30" s="56"/>
      <c r="M30" s="57"/>
    </row>
    <row r="31" spans="12:13" x14ac:dyDescent="0.25">
      <c r="L31" s="56"/>
      <c r="M31" s="57"/>
    </row>
    <row r="32" spans="12:13" x14ac:dyDescent="0.25">
      <c r="L32" s="56"/>
      <c r="M32" s="57"/>
    </row>
    <row r="33" spans="12:13" x14ac:dyDescent="0.25">
      <c r="L33" s="56"/>
      <c r="M33" s="57"/>
    </row>
    <row r="34" spans="12:13" x14ac:dyDescent="0.25">
      <c r="L34" s="56"/>
      <c r="M34" s="57"/>
    </row>
    <row r="35" spans="12:13" x14ac:dyDescent="0.25">
      <c r="L35" s="56"/>
      <c r="M35" s="57"/>
    </row>
    <row r="36" spans="12:13" x14ac:dyDescent="0.25">
      <c r="L36" s="56"/>
      <c r="M36" s="57"/>
    </row>
    <row r="37" spans="12:13" x14ac:dyDescent="0.25">
      <c r="L37" s="56"/>
      <c r="M37" s="57"/>
    </row>
    <row r="38" spans="12:13" x14ac:dyDescent="0.25">
      <c r="L38" s="56"/>
      <c r="M38" s="57"/>
    </row>
    <row r="39" spans="12:13" x14ac:dyDescent="0.25">
      <c r="L39" s="56"/>
      <c r="M39" s="57"/>
    </row>
    <row r="40" spans="12:13" x14ac:dyDescent="0.25">
      <c r="L40" s="56"/>
      <c r="M40" s="57"/>
    </row>
    <row r="41" spans="12:13" x14ac:dyDescent="0.25">
      <c r="L41" s="56"/>
      <c r="M41" s="57"/>
    </row>
    <row r="42" spans="12:13" x14ac:dyDescent="0.25">
      <c r="L42" s="56"/>
      <c r="M42" s="57"/>
    </row>
    <row r="43" spans="12:13" x14ac:dyDescent="0.25">
      <c r="L43" s="56"/>
      <c r="M43" s="57"/>
    </row>
    <row r="44" spans="12:13" x14ac:dyDescent="0.25">
      <c r="L44" s="56"/>
      <c r="M44" s="57"/>
    </row>
    <row r="45" spans="12:13" x14ac:dyDescent="0.25">
      <c r="L45" s="56"/>
      <c r="M45" s="57"/>
    </row>
    <row r="46" spans="12:13" x14ac:dyDescent="0.25">
      <c r="L46" s="56"/>
      <c r="M46" s="57"/>
    </row>
    <row r="47" spans="12:13" x14ac:dyDescent="0.25">
      <c r="L47" s="56"/>
      <c r="M47" s="57"/>
    </row>
    <row r="48" spans="12:13" x14ac:dyDescent="0.25">
      <c r="L48" s="56"/>
      <c r="M48" s="57"/>
    </row>
    <row r="49" spans="12:13" x14ac:dyDescent="0.25">
      <c r="L49" s="56"/>
      <c r="M49" s="57"/>
    </row>
    <row r="50" spans="12:13" x14ac:dyDescent="0.25">
      <c r="L50" s="56"/>
      <c r="M50" s="57"/>
    </row>
    <row r="51" spans="12:13" x14ac:dyDescent="0.25">
      <c r="L51" s="56"/>
      <c r="M51" s="57"/>
    </row>
    <row r="52" spans="12:13" x14ac:dyDescent="0.25">
      <c r="L52" s="56"/>
      <c r="M52" s="57"/>
    </row>
    <row r="53" spans="12:13" x14ac:dyDescent="0.25">
      <c r="L53" s="56"/>
      <c r="M53" s="57"/>
    </row>
    <row r="54" spans="12:13" x14ac:dyDescent="0.25">
      <c r="L54" s="56"/>
      <c r="M54" s="57"/>
    </row>
    <row r="55" spans="12:13" x14ac:dyDescent="0.25">
      <c r="L55" s="56"/>
      <c r="M55" s="57"/>
    </row>
    <row r="56" spans="12:13" x14ac:dyDescent="0.25">
      <c r="L56" s="56"/>
      <c r="M56" s="57"/>
    </row>
    <row r="57" spans="12:13" x14ac:dyDescent="0.25">
      <c r="L57" s="56"/>
      <c r="M57" s="57"/>
    </row>
    <row r="58" spans="12:13" x14ac:dyDescent="0.25">
      <c r="L58" s="56"/>
      <c r="M58" s="57"/>
    </row>
    <row r="59" spans="12:13" x14ac:dyDescent="0.25">
      <c r="L59" s="56"/>
      <c r="M59" s="57"/>
    </row>
    <row r="60" spans="12:13" x14ac:dyDescent="0.25">
      <c r="L60" s="56"/>
      <c r="M60" s="57"/>
    </row>
    <row r="61" spans="12:13" x14ac:dyDescent="0.25">
      <c r="L61" s="56"/>
      <c r="M61" s="57"/>
    </row>
    <row r="62" spans="12:13" x14ac:dyDescent="0.25">
      <c r="L62" s="56"/>
      <c r="M62" s="57"/>
    </row>
    <row r="63" spans="12:13" x14ac:dyDescent="0.25">
      <c r="L63" s="56"/>
      <c r="M63" s="57"/>
    </row>
    <row r="64" spans="12:13" x14ac:dyDescent="0.25">
      <c r="L64" s="56"/>
      <c r="M64" s="57"/>
    </row>
    <row r="65" spans="12:13" x14ac:dyDescent="0.25">
      <c r="L65" s="56"/>
      <c r="M65" s="57"/>
    </row>
    <row r="66" spans="12:13" x14ac:dyDescent="0.25">
      <c r="L66" s="56"/>
      <c r="M66" s="57"/>
    </row>
    <row r="67" spans="12:13" x14ac:dyDescent="0.25">
      <c r="L67" s="56"/>
      <c r="M67" s="57"/>
    </row>
    <row r="68" spans="12:13" x14ac:dyDescent="0.25">
      <c r="L68" s="56"/>
      <c r="M68" s="57"/>
    </row>
    <row r="69" spans="12:13" x14ac:dyDescent="0.25">
      <c r="L69" s="56"/>
      <c r="M69" s="57"/>
    </row>
    <row r="70" spans="12:13" x14ac:dyDescent="0.25">
      <c r="L70" s="56"/>
      <c r="M70" s="57"/>
    </row>
    <row r="71" spans="12:13" x14ac:dyDescent="0.25">
      <c r="L71" s="56"/>
      <c r="M71" s="57"/>
    </row>
    <row r="72" spans="12:13" x14ac:dyDescent="0.25">
      <c r="L72" s="56"/>
      <c r="M72" s="57"/>
    </row>
    <row r="73" spans="12:13" x14ac:dyDescent="0.25">
      <c r="L73" s="56"/>
      <c r="M73" s="57"/>
    </row>
    <row r="74" spans="12:13" x14ac:dyDescent="0.25">
      <c r="L74" s="56"/>
      <c r="M74" s="57"/>
    </row>
    <row r="75" spans="12:13" x14ac:dyDescent="0.25">
      <c r="L75" s="56"/>
      <c r="M75" s="57"/>
    </row>
    <row r="76" spans="12:13" x14ac:dyDescent="0.25">
      <c r="L76" s="56"/>
      <c r="M76" s="57"/>
    </row>
    <row r="77" spans="12:13" x14ac:dyDescent="0.25">
      <c r="L77" s="56"/>
      <c r="M77" s="57"/>
    </row>
    <row r="78" spans="12:13" x14ac:dyDescent="0.25">
      <c r="L78" s="56"/>
      <c r="M78" s="57"/>
    </row>
    <row r="79" spans="12:13" x14ac:dyDescent="0.25">
      <c r="L79" s="56"/>
      <c r="M79" s="57"/>
    </row>
    <row r="80" spans="12:13" x14ac:dyDescent="0.25">
      <c r="L80" s="56"/>
      <c r="M80" s="57"/>
    </row>
    <row r="81" spans="12:13" x14ac:dyDescent="0.25">
      <c r="L81" s="56"/>
      <c r="M81" s="57"/>
    </row>
    <row r="82" spans="12:13" x14ac:dyDescent="0.25">
      <c r="L82" s="56"/>
      <c r="M82" s="57"/>
    </row>
    <row r="83" spans="12:13" x14ac:dyDescent="0.25">
      <c r="L83" s="56"/>
      <c r="M83" s="57"/>
    </row>
    <row r="84" spans="12:13" x14ac:dyDescent="0.25">
      <c r="L84" s="56"/>
      <c r="M84" s="57"/>
    </row>
    <row r="85" spans="12:13" x14ac:dyDescent="0.25">
      <c r="L85" s="56"/>
      <c r="M85" s="57"/>
    </row>
    <row r="86" spans="12:13" x14ac:dyDescent="0.25">
      <c r="L86" s="56"/>
      <c r="M86" s="57"/>
    </row>
    <row r="87" spans="12:13" x14ac:dyDescent="0.25">
      <c r="L87" s="56"/>
      <c r="M87" s="57"/>
    </row>
    <row r="88" spans="12:13" x14ac:dyDescent="0.25">
      <c r="L88" s="56"/>
      <c r="M88" s="57"/>
    </row>
    <row r="89" spans="12:13" x14ac:dyDescent="0.25">
      <c r="L89" s="56"/>
      <c r="M89" s="57"/>
    </row>
    <row r="90" spans="12:13" x14ac:dyDescent="0.25">
      <c r="L90" s="56"/>
      <c r="M90" s="57"/>
    </row>
    <row r="91" spans="12:13" x14ac:dyDescent="0.25">
      <c r="L91" s="56"/>
      <c r="M91" s="57"/>
    </row>
    <row r="92" spans="12:13" x14ac:dyDescent="0.25">
      <c r="L92" s="56"/>
      <c r="M92" s="57"/>
    </row>
    <row r="93" spans="12:13" x14ac:dyDescent="0.25">
      <c r="L93" s="56"/>
      <c r="M93" s="57"/>
    </row>
    <row r="94" spans="12:13" x14ac:dyDescent="0.25">
      <c r="L94" s="56"/>
      <c r="M94" s="57"/>
    </row>
    <row r="95" spans="12:13" x14ac:dyDescent="0.25">
      <c r="L95" s="56"/>
      <c r="M95" s="57"/>
    </row>
    <row r="96" spans="12:13" x14ac:dyDescent="0.25">
      <c r="L96" s="56"/>
      <c r="M96" s="57"/>
    </row>
    <row r="97" spans="12:13" x14ac:dyDescent="0.25">
      <c r="L97" s="56"/>
      <c r="M97" s="57"/>
    </row>
    <row r="98" spans="12:13" x14ac:dyDescent="0.25">
      <c r="L98" s="56"/>
      <c r="M98" s="57"/>
    </row>
    <row r="99" spans="12:13" x14ac:dyDescent="0.25">
      <c r="L99" s="56"/>
      <c r="M99" s="57"/>
    </row>
    <row r="100" spans="12:13" x14ac:dyDescent="0.25">
      <c r="L100" s="56"/>
      <c r="M100" s="57"/>
    </row>
    <row r="101" spans="12:13" x14ac:dyDescent="0.25">
      <c r="L101" s="56"/>
      <c r="M101" s="57"/>
    </row>
    <row r="102" spans="12:13" x14ac:dyDescent="0.25">
      <c r="L102" s="56"/>
      <c r="M102" s="57"/>
    </row>
    <row r="103" spans="12:13" x14ac:dyDescent="0.25">
      <c r="L103" s="56"/>
      <c r="M103" s="57"/>
    </row>
    <row r="104" spans="12:13" x14ac:dyDescent="0.25">
      <c r="L104" s="56"/>
      <c r="M104" s="57"/>
    </row>
    <row r="105" spans="12:13" x14ac:dyDescent="0.25">
      <c r="L105" s="56"/>
      <c r="M105" s="57"/>
    </row>
    <row r="106" spans="12:13" x14ac:dyDescent="0.25">
      <c r="L106" s="56"/>
      <c r="M106" s="57"/>
    </row>
    <row r="107" spans="12:13" x14ac:dyDescent="0.25">
      <c r="L107" s="56"/>
      <c r="M107" s="57"/>
    </row>
    <row r="108" spans="12:13" x14ac:dyDescent="0.25">
      <c r="L108" s="56"/>
      <c r="M108" s="57"/>
    </row>
    <row r="109" spans="12:13" x14ac:dyDescent="0.25">
      <c r="L109" s="56"/>
      <c r="M109" s="57"/>
    </row>
    <row r="110" spans="12:13" x14ac:dyDescent="0.25">
      <c r="L110" s="56"/>
      <c r="M110" s="57"/>
    </row>
    <row r="111" spans="12:13" x14ac:dyDescent="0.25">
      <c r="L111" s="56"/>
      <c r="M111" s="57"/>
    </row>
    <row r="112" spans="12:13" x14ac:dyDescent="0.25">
      <c r="L112" s="56"/>
      <c r="M112" s="57"/>
    </row>
    <row r="113" spans="12:13" x14ac:dyDescent="0.25">
      <c r="L113" s="56"/>
      <c r="M113" s="57"/>
    </row>
    <row r="114" spans="12:13" x14ac:dyDescent="0.25">
      <c r="L114" s="56"/>
      <c r="M114" s="57"/>
    </row>
    <row r="115" spans="12:13" x14ac:dyDescent="0.25">
      <c r="L115" s="56"/>
      <c r="M115" s="57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workbookViewId="0">
      <selection activeCell="B6" sqref="B6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7.7109375" style="20" bestFit="1" customWidth="1"/>
    <col min="4" max="4" width="10.140625" style="20" bestFit="1" customWidth="1"/>
    <col min="5" max="5" width="8.28515625" style="73" bestFit="1" customWidth="1"/>
    <col min="6" max="6" width="6.5703125" style="37" bestFit="1" customWidth="1"/>
    <col min="7" max="7" width="5.7109375" style="48" bestFit="1" customWidth="1"/>
    <col min="8" max="8" width="6.5703125" style="48" bestFit="1" customWidth="1"/>
    <col min="9" max="9" width="9.7109375" style="37" customWidth="1"/>
    <col min="10" max="10" width="6.5703125" style="37" bestFit="1" customWidth="1"/>
    <col min="11" max="11" width="6.5703125" style="37" customWidth="1"/>
    <col min="12" max="12" width="13.140625" style="8" bestFit="1" customWidth="1"/>
    <col min="13" max="16384" width="9.140625" style="5"/>
  </cols>
  <sheetData>
    <row r="1" spans="1:13" x14ac:dyDescent="0.25">
      <c r="A1" s="145" t="s">
        <v>276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152"/>
    </row>
    <row r="2" spans="1:13" s="24" customFormat="1" ht="90" x14ac:dyDescent="0.25">
      <c r="A2" s="6" t="s">
        <v>5</v>
      </c>
      <c r="B2" s="15" t="s">
        <v>6</v>
      </c>
      <c r="C2" s="6" t="s">
        <v>29</v>
      </c>
      <c r="D2" s="6" t="s">
        <v>42</v>
      </c>
      <c r="E2" s="58" t="s">
        <v>386</v>
      </c>
      <c r="F2" s="58" t="s">
        <v>64</v>
      </c>
      <c r="G2" s="58" t="s">
        <v>265</v>
      </c>
      <c r="H2" s="36" t="s">
        <v>64</v>
      </c>
      <c r="I2" s="58"/>
      <c r="J2" s="36" t="s">
        <v>64</v>
      </c>
      <c r="K2" s="58" t="s">
        <v>65</v>
      </c>
      <c r="L2" s="16" t="s">
        <v>96</v>
      </c>
    </row>
    <row r="3" spans="1:13" x14ac:dyDescent="0.25">
      <c r="A3" s="10" t="s">
        <v>7</v>
      </c>
      <c r="B3" s="30" t="s">
        <v>270</v>
      </c>
      <c r="C3" s="8" t="s">
        <v>31</v>
      </c>
      <c r="D3" s="38"/>
      <c r="E3" s="29" t="s">
        <v>28</v>
      </c>
      <c r="F3" s="9" t="s">
        <v>9</v>
      </c>
      <c r="G3" s="29" t="s">
        <v>27</v>
      </c>
      <c r="H3" s="9" t="s">
        <v>10</v>
      </c>
      <c r="I3" s="9"/>
      <c r="J3" s="9"/>
      <c r="K3" s="9" t="s">
        <v>13</v>
      </c>
      <c r="L3" s="9" t="s">
        <v>13</v>
      </c>
    </row>
    <row r="4" spans="1:13" x14ac:dyDescent="0.25">
      <c r="A4" s="10">
        <v>2</v>
      </c>
      <c r="B4" s="31" t="s">
        <v>272</v>
      </c>
      <c r="C4" s="13" t="s">
        <v>30</v>
      </c>
      <c r="D4" s="38" t="s">
        <v>58</v>
      </c>
      <c r="E4" s="29" t="s">
        <v>27</v>
      </c>
      <c r="F4" s="9" t="s">
        <v>10</v>
      </c>
      <c r="G4" s="29" t="s">
        <v>145</v>
      </c>
      <c r="H4" s="9" t="s">
        <v>8</v>
      </c>
      <c r="I4" s="9"/>
      <c r="J4" s="9"/>
      <c r="K4" s="9" t="s">
        <v>12</v>
      </c>
      <c r="L4" s="9" t="s">
        <v>12</v>
      </c>
    </row>
    <row r="5" spans="1:13" x14ac:dyDescent="0.25">
      <c r="A5" s="10">
        <v>3</v>
      </c>
      <c r="B5" s="7" t="s">
        <v>271</v>
      </c>
      <c r="C5" s="8" t="s">
        <v>31</v>
      </c>
      <c r="D5" s="9" t="s">
        <v>56</v>
      </c>
      <c r="E5" s="29" t="s">
        <v>4</v>
      </c>
      <c r="F5" s="9" t="s">
        <v>117</v>
      </c>
      <c r="G5" s="29" t="s">
        <v>28</v>
      </c>
      <c r="H5" s="9" t="s">
        <v>9</v>
      </c>
      <c r="I5" s="9"/>
      <c r="J5" s="9"/>
      <c r="K5" s="9" t="s">
        <v>9</v>
      </c>
      <c r="L5" s="9" t="s">
        <v>9</v>
      </c>
    </row>
    <row r="6" spans="1:13" x14ac:dyDescent="0.25">
      <c r="A6" s="10">
        <v>4</v>
      </c>
      <c r="B6" s="7" t="s">
        <v>268</v>
      </c>
      <c r="C6" s="11"/>
      <c r="D6" s="11"/>
      <c r="E6" s="29" t="s">
        <v>145</v>
      </c>
      <c r="F6" s="9" t="s">
        <v>8</v>
      </c>
      <c r="G6" s="29" t="s">
        <v>4</v>
      </c>
      <c r="H6" s="9" t="s">
        <v>117</v>
      </c>
      <c r="I6" s="9"/>
      <c r="J6" s="9"/>
      <c r="K6" s="9" t="s">
        <v>8</v>
      </c>
      <c r="L6" s="8">
        <v>2</v>
      </c>
      <c r="M6" s="57"/>
    </row>
    <row r="7" spans="1:13" x14ac:dyDescent="0.25">
      <c r="A7" s="10">
        <v>5</v>
      </c>
      <c r="B7" s="7" t="s">
        <v>269</v>
      </c>
      <c r="C7" s="11"/>
      <c r="D7" s="11"/>
      <c r="E7" s="29" t="s">
        <v>145</v>
      </c>
      <c r="F7" s="9" t="s">
        <v>8</v>
      </c>
      <c r="G7" s="29" t="s">
        <v>4</v>
      </c>
      <c r="H7" s="9" t="s">
        <v>117</v>
      </c>
      <c r="I7" s="9"/>
      <c r="J7" s="9"/>
      <c r="K7" s="9" t="s">
        <v>8</v>
      </c>
      <c r="L7" s="8">
        <v>2</v>
      </c>
      <c r="M7" s="57"/>
    </row>
    <row r="8" spans="1:13" x14ac:dyDescent="0.25">
      <c r="L8" s="56"/>
      <c r="M8" s="57"/>
    </row>
    <row r="9" spans="1:13" x14ac:dyDescent="0.25">
      <c r="L9" s="56"/>
      <c r="M9" s="57"/>
    </row>
    <row r="10" spans="1:13" x14ac:dyDescent="0.25">
      <c r="L10" s="56"/>
      <c r="M10" s="57"/>
    </row>
    <row r="11" spans="1:13" x14ac:dyDescent="0.25">
      <c r="L11" s="56"/>
      <c r="M11" s="57"/>
    </row>
    <row r="12" spans="1:13" x14ac:dyDescent="0.25">
      <c r="L12" s="56"/>
      <c r="M12" s="57"/>
    </row>
    <row r="13" spans="1:13" x14ac:dyDescent="0.25">
      <c r="L13" s="56"/>
      <c r="M13" s="57"/>
    </row>
    <row r="14" spans="1:13" x14ac:dyDescent="0.25">
      <c r="L14" s="56"/>
      <c r="M14" s="57"/>
    </row>
    <row r="15" spans="1:13" x14ac:dyDescent="0.25">
      <c r="L15" s="56"/>
      <c r="M15" s="57"/>
    </row>
    <row r="16" spans="1:13" x14ac:dyDescent="0.25">
      <c r="L16" s="56"/>
      <c r="M16" s="57"/>
    </row>
    <row r="17" spans="12:13" x14ac:dyDescent="0.25">
      <c r="L17" s="56"/>
      <c r="M17" s="57"/>
    </row>
    <row r="18" spans="12:13" x14ac:dyDescent="0.25">
      <c r="L18" s="56"/>
      <c r="M18" s="57"/>
    </row>
    <row r="19" spans="12:13" x14ac:dyDescent="0.25">
      <c r="L19" s="56"/>
      <c r="M19" s="57"/>
    </row>
    <row r="20" spans="12:13" x14ac:dyDescent="0.25">
      <c r="L20" s="56"/>
      <c r="M20" s="57"/>
    </row>
    <row r="21" spans="12:13" x14ac:dyDescent="0.25">
      <c r="L21" s="56"/>
      <c r="M21" s="57"/>
    </row>
    <row r="22" spans="12:13" x14ac:dyDescent="0.25">
      <c r="L22" s="56"/>
      <c r="M22" s="57"/>
    </row>
    <row r="23" spans="12:13" x14ac:dyDescent="0.25">
      <c r="L23" s="56"/>
      <c r="M23" s="57"/>
    </row>
    <row r="24" spans="12:13" x14ac:dyDescent="0.25">
      <c r="L24" s="56"/>
      <c r="M24" s="57"/>
    </row>
    <row r="25" spans="12:13" x14ac:dyDescent="0.25">
      <c r="L25" s="56"/>
      <c r="M25" s="57"/>
    </row>
    <row r="26" spans="12:13" x14ac:dyDescent="0.25">
      <c r="L26" s="56"/>
      <c r="M26" s="57"/>
    </row>
    <row r="27" spans="12:13" x14ac:dyDescent="0.25">
      <c r="L27" s="56"/>
      <c r="M27" s="57"/>
    </row>
    <row r="28" spans="12:13" x14ac:dyDescent="0.25">
      <c r="L28" s="56"/>
      <c r="M28" s="57"/>
    </row>
    <row r="29" spans="12:13" x14ac:dyDescent="0.25">
      <c r="L29" s="56"/>
      <c r="M29" s="57"/>
    </row>
    <row r="30" spans="12:13" x14ac:dyDescent="0.25">
      <c r="L30" s="56"/>
      <c r="M30" s="57"/>
    </row>
    <row r="31" spans="12:13" x14ac:dyDescent="0.25">
      <c r="L31" s="56"/>
      <c r="M31" s="57"/>
    </row>
    <row r="32" spans="12:13" x14ac:dyDescent="0.25">
      <c r="L32" s="56"/>
      <c r="M32" s="57"/>
    </row>
    <row r="33" spans="12:13" x14ac:dyDescent="0.25">
      <c r="L33" s="56"/>
      <c r="M33" s="57"/>
    </row>
    <row r="34" spans="12:13" x14ac:dyDescent="0.25">
      <c r="L34" s="56"/>
      <c r="M34" s="57"/>
    </row>
    <row r="35" spans="12:13" x14ac:dyDescent="0.25">
      <c r="L35" s="56"/>
      <c r="M35" s="57"/>
    </row>
    <row r="36" spans="12:13" x14ac:dyDescent="0.25">
      <c r="L36" s="56"/>
      <c r="M36" s="57"/>
    </row>
    <row r="37" spans="12:13" x14ac:dyDescent="0.25">
      <c r="L37" s="56"/>
      <c r="M37" s="57"/>
    </row>
    <row r="38" spans="12:13" x14ac:dyDescent="0.25">
      <c r="L38" s="56"/>
      <c r="M38" s="57"/>
    </row>
    <row r="39" spans="12:13" x14ac:dyDescent="0.25">
      <c r="L39" s="56"/>
      <c r="M39" s="57"/>
    </row>
    <row r="40" spans="12:13" x14ac:dyDescent="0.25">
      <c r="L40" s="56"/>
      <c r="M40" s="57"/>
    </row>
    <row r="41" spans="12:13" x14ac:dyDescent="0.25">
      <c r="L41" s="56"/>
      <c r="M41" s="57"/>
    </row>
    <row r="42" spans="12:13" x14ac:dyDescent="0.25">
      <c r="L42" s="56"/>
      <c r="M42" s="57"/>
    </row>
    <row r="43" spans="12:13" x14ac:dyDescent="0.25">
      <c r="L43" s="56"/>
      <c r="M43" s="57"/>
    </row>
    <row r="44" spans="12:13" x14ac:dyDescent="0.25">
      <c r="L44" s="56"/>
      <c r="M44" s="57"/>
    </row>
    <row r="45" spans="12:13" x14ac:dyDescent="0.25">
      <c r="L45" s="56"/>
      <c r="M45" s="57"/>
    </row>
    <row r="46" spans="12:13" x14ac:dyDescent="0.25">
      <c r="L46" s="56"/>
      <c r="M46" s="57"/>
    </row>
    <row r="47" spans="12:13" x14ac:dyDescent="0.25">
      <c r="L47" s="56"/>
      <c r="M47" s="57"/>
    </row>
    <row r="48" spans="12:13" x14ac:dyDescent="0.25">
      <c r="L48" s="56"/>
      <c r="M48" s="57"/>
    </row>
    <row r="49" spans="12:13" x14ac:dyDescent="0.25">
      <c r="L49" s="56"/>
      <c r="M49" s="57"/>
    </row>
    <row r="50" spans="12:13" x14ac:dyDescent="0.25">
      <c r="L50" s="56"/>
      <c r="M50" s="57"/>
    </row>
    <row r="51" spans="12:13" x14ac:dyDescent="0.25">
      <c r="L51" s="56"/>
      <c r="M51" s="57"/>
    </row>
    <row r="52" spans="12:13" x14ac:dyDescent="0.25">
      <c r="L52" s="56"/>
      <c r="M52" s="57"/>
    </row>
    <row r="53" spans="12:13" x14ac:dyDescent="0.25">
      <c r="L53" s="56"/>
      <c r="M53" s="57"/>
    </row>
    <row r="54" spans="12:13" x14ac:dyDescent="0.25">
      <c r="L54" s="56"/>
      <c r="M54" s="57"/>
    </row>
    <row r="55" spans="12:13" x14ac:dyDescent="0.25">
      <c r="L55" s="56"/>
      <c r="M55" s="57"/>
    </row>
    <row r="56" spans="12:13" x14ac:dyDescent="0.25">
      <c r="L56" s="56"/>
      <c r="M56" s="57"/>
    </row>
    <row r="57" spans="12:13" x14ac:dyDescent="0.25">
      <c r="L57" s="56"/>
      <c r="M57" s="57"/>
    </row>
    <row r="58" spans="12:13" x14ac:dyDescent="0.25">
      <c r="L58" s="56"/>
      <c r="M58" s="57"/>
    </row>
    <row r="59" spans="12:13" x14ac:dyDescent="0.25">
      <c r="L59" s="56"/>
      <c r="M59" s="57"/>
    </row>
    <row r="60" spans="12:13" x14ac:dyDescent="0.25">
      <c r="L60" s="56"/>
      <c r="M60" s="57"/>
    </row>
    <row r="61" spans="12:13" x14ac:dyDescent="0.25">
      <c r="L61" s="56"/>
      <c r="M61" s="57"/>
    </row>
    <row r="62" spans="12:13" x14ac:dyDescent="0.25">
      <c r="L62" s="56"/>
      <c r="M62" s="57"/>
    </row>
    <row r="63" spans="12:13" x14ac:dyDescent="0.25">
      <c r="L63" s="56"/>
      <c r="M63" s="57"/>
    </row>
    <row r="64" spans="12:13" x14ac:dyDescent="0.25">
      <c r="L64" s="56"/>
      <c r="M64" s="57"/>
    </row>
    <row r="65" spans="12:13" x14ac:dyDescent="0.25">
      <c r="L65" s="56"/>
      <c r="M65" s="57"/>
    </row>
    <row r="66" spans="12:13" x14ac:dyDescent="0.25">
      <c r="L66" s="56"/>
      <c r="M66" s="57"/>
    </row>
    <row r="67" spans="12:13" x14ac:dyDescent="0.25">
      <c r="L67" s="56"/>
      <c r="M67" s="57"/>
    </row>
    <row r="68" spans="12:13" x14ac:dyDescent="0.25">
      <c r="L68" s="56"/>
      <c r="M68" s="57"/>
    </row>
    <row r="69" spans="12:13" x14ac:dyDescent="0.25">
      <c r="L69" s="56"/>
      <c r="M69" s="57"/>
    </row>
    <row r="70" spans="12:13" x14ac:dyDescent="0.25">
      <c r="L70" s="56"/>
      <c r="M70" s="57"/>
    </row>
    <row r="71" spans="12:13" x14ac:dyDescent="0.25">
      <c r="L71" s="56"/>
      <c r="M71" s="57"/>
    </row>
    <row r="72" spans="12:13" x14ac:dyDescent="0.25">
      <c r="L72" s="56"/>
      <c r="M72" s="57"/>
    </row>
    <row r="73" spans="12:13" x14ac:dyDescent="0.25">
      <c r="L73" s="56"/>
      <c r="M73" s="57"/>
    </row>
    <row r="74" spans="12:13" x14ac:dyDescent="0.25">
      <c r="L74" s="56"/>
      <c r="M74" s="57"/>
    </row>
    <row r="75" spans="12:13" x14ac:dyDescent="0.25">
      <c r="L75" s="56"/>
      <c r="M75" s="57"/>
    </row>
    <row r="76" spans="12:13" x14ac:dyDescent="0.25">
      <c r="L76" s="56"/>
      <c r="M76" s="57"/>
    </row>
    <row r="77" spans="12:13" x14ac:dyDescent="0.25">
      <c r="L77" s="56"/>
      <c r="M77" s="57"/>
    </row>
    <row r="78" spans="12:13" x14ac:dyDescent="0.25">
      <c r="L78" s="56"/>
      <c r="M78" s="57"/>
    </row>
    <row r="79" spans="12:13" x14ac:dyDescent="0.25">
      <c r="L79" s="56"/>
      <c r="M79" s="57"/>
    </row>
    <row r="80" spans="12:13" x14ac:dyDescent="0.25">
      <c r="L80" s="56"/>
      <c r="M80" s="57"/>
    </row>
    <row r="81" spans="12:13" x14ac:dyDescent="0.25">
      <c r="L81" s="56"/>
      <c r="M81" s="57"/>
    </row>
    <row r="82" spans="12:13" x14ac:dyDescent="0.25">
      <c r="L82" s="56"/>
      <c r="M82" s="57"/>
    </row>
    <row r="83" spans="12:13" x14ac:dyDescent="0.25">
      <c r="L83" s="56"/>
      <c r="M83" s="57"/>
    </row>
    <row r="84" spans="12:13" x14ac:dyDescent="0.25">
      <c r="L84" s="56"/>
      <c r="M84" s="57"/>
    </row>
    <row r="85" spans="12:13" x14ac:dyDescent="0.25">
      <c r="L85" s="56"/>
      <c r="M85" s="57"/>
    </row>
    <row r="86" spans="12:13" x14ac:dyDescent="0.25">
      <c r="L86" s="56"/>
      <c r="M86" s="57"/>
    </row>
    <row r="87" spans="12:13" x14ac:dyDescent="0.25">
      <c r="L87" s="56"/>
      <c r="M87" s="57"/>
    </row>
    <row r="88" spans="12:13" x14ac:dyDescent="0.25">
      <c r="L88" s="56"/>
      <c r="M88" s="57"/>
    </row>
    <row r="89" spans="12:13" x14ac:dyDescent="0.25">
      <c r="L89" s="56"/>
      <c r="M89" s="57"/>
    </row>
    <row r="90" spans="12:13" x14ac:dyDescent="0.25">
      <c r="L90" s="56"/>
      <c r="M90" s="57"/>
    </row>
    <row r="91" spans="12:13" x14ac:dyDescent="0.25">
      <c r="L91" s="56"/>
      <c r="M91" s="57"/>
    </row>
    <row r="92" spans="12:13" x14ac:dyDescent="0.25">
      <c r="L92" s="56"/>
      <c r="M92" s="57"/>
    </row>
    <row r="93" spans="12:13" x14ac:dyDescent="0.25">
      <c r="L93" s="56"/>
      <c r="M93" s="57"/>
    </row>
    <row r="94" spans="12:13" x14ac:dyDescent="0.25">
      <c r="L94" s="56"/>
      <c r="M94" s="57"/>
    </row>
    <row r="95" spans="12:13" x14ac:dyDescent="0.25">
      <c r="L95" s="56"/>
      <c r="M95" s="57"/>
    </row>
    <row r="96" spans="12:13" x14ac:dyDescent="0.25">
      <c r="L96" s="56"/>
      <c r="M96" s="57"/>
    </row>
    <row r="97" spans="12:13" x14ac:dyDescent="0.25">
      <c r="L97" s="56"/>
      <c r="M97" s="57"/>
    </row>
    <row r="98" spans="12:13" x14ac:dyDescent="0.25">
      <c r="L98" s="56"/>
      <c r="M98" s="57"/>
    </row>
    <row r="99" spans="12:13" x14ac:dyDescent="0.25">
      <c r="L99" s="56"/>
      <c r="M99" s="57"/>
    </row>
    <row r="100" spans="12:13" x14ac:dyDescent="0.25">
      <c r="L100" s="56"/>
      <c r="M100" s="57"/>
    </row>
    <row r="101" spans="12:13" x14ac:dyDescent="0.25">
      <c r="L101" s="56"/>
      <c r="M101" s="57"/>
    </row>
    <row r="102" spans="12:13" x14ac:dyDescent="0.25">
      <c r="L102" s="56"/>
      <c r="M102" s="57"/>
    </row>
    <row r="103" spans="12:13" x14ac:dyDescent="0.25">
      <c r="L103" s="56"/>
      <c r="M103" s="57"/>
    </row>
    <row r="104" spans="12:13" x14ac:dyDescent="0.25">
      <c r="L104" s="56"/>
      <c r="M104" s="57"/>
    </row>
    <row r="105" spans="12:13" x14ac:dyDescent="0.25">
      <c r="L105" s="56"/>
      <c r="M105" s="57"/>
    </row>
    <row r="106" spans="12:13" x14ac:dyDescent="0.25">
      <c r="L106" s="56"/>
      <c r="M106" s="57"/>
    </row>
    <row r="107" spans="12:13" x14ac:dyDescent="0.25">
      <c r="L107" s="56"/>
      <c r="M107" s="57"/>
    </row>
    <row r="108" spans="12:13" x14ac:dyDescent="0.25">
      <c r="L108" s="56"/>
      <c r="M108" s="57"/>
    </row>
    <row r="109" spans="12:13" x14ac:dyDescent="0.25">
      <c r="L109" s="56"/>
      <c r="M109" s="57"/>
    </row>
    <row r="110" spans="12:13" x14ac:dyDescent="0.25">
      <c r="L110" s="56"/>
      <c r="M110" s="57"/>
    </row>
    <row r="111" spans="12:13" x14ac:dyDescent="0.25">
      <c r="L111" s="56"/>
      <c r="M111" s="57"/>
    </row>
    <row r="112" spans="12:13" x14ac:dyDescent="0.25">
      <c r="L112" s="56"/>
      <c r="M112" s="57"/>
    </row>
    <row r="113" spans="12:13" x14ac:dyDescent="0.25">
      <c r="L113" s="56"/>
      <c r="M113" s="57"/>
    </row>
    <row r="114" spans="12:13" x14ac:dyDescent="0.25">
      <c r="L114" s="56"/>
      <c r="M114" s="57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workbookViewId="0">
      <selection activeCell="L6" sqref="L6"/>
    </sheetView>
  </sheetViews>
  <sheetFormatPr defaultRowHeight="15" x14ac:dyDescent="0.25"/>
  <cols>
    <col min="1" max="1" width="6.42578125" style="5" customWidth="1"/>
    <col min="2" max="2" width="26.42578125" style="5" customWidth="1"/>
    <col min="3" max="3" width="7.7109375" style="20" bestFit="1" customWidth="1"/>
    <col min="4" max="4" width="10.140625" style="20" bestFit="1" customWidth="1"/>
    <col min="5" max="5" width="8.28515625" style="73" bestFit="1" customWidth="1"/>
    <col min="6" max="6" width="6.5703125" style="37" bestFit="1" customWidth="1"/>
    <col min="7" max="7" width="5.7109375" style="48" bestFit="1" customWidth="1"/>
    <col min="8" max="8" width="6.5703125" style="48" bestFit="1" customWidth="1"/>
    <col min="9" max="9" width="9.7109375" style="37" customWidth="1"/>
    <col min="10" max="10" width="6.5703125" style="37" bestFit="1" customWidth="1"/>
    <col min="11" max="11" width="6.5703125" style="37" customWidth="1"/>
    <col min="12" max="12" width="13.140625" style="8" bestFit="1" customWidth="1"/>
    <col min="13" max="16384" width="9.140625" style="5"/>
  </cols>
  <sheetData>
    <row r="1" spans="1:13" x14ac:dyDescent="0.25">
      <c r="A1" s="145" t="s">
        <v>275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152"/>
    </row>
    <row r="2" spans="1:13" s="24" customFormat="1" ht="90" x14ac:dyDescent="0.25">
      <c r="A2" s="6" t="s">
        <v>5</v>
      </c>
      <c r="B2" s="15" t="s">
        <v>6</v>
      </c>
      <c r="C2" s="6" t="s">
        <v>29</v>
      </c>
      <c r="D2" s="6" t="s">
        <v>42</v>
      </c>
      <c r="E2" s="58" t="s">
        <v>368</v>
      </c>
      <c r="F2" s="36" t="s">
        <v>64</v>
      </c>
      <c r="G2" s="58" t="s">
        <v>265</v>
      </c>
      <c r="H2" s="36" t="s">
        <v>64</v>
      </c>
      <c r="I2" s="58"/>
      <c r="J2" s="36" t="s">
        <v>64</v>
      </c>
      <c r="K2" s="58" t="s">
        <v>65</v>
      </c>
      <c r="L2" s="16" t="s">
        <v>96</v>
      </c>
    </row>
    <row r="3" spans="1:13" x14ac:dyDescent="0.25">
      <c r="A3" s="10" t="s">
        <v>7</v>
      </c>
      <c r="B3" s="30" t="s">
        <v>273</v>
      </c>
      <c r="C3" s="8" t="s">
        <v>30</v>
      </c>
      <c r="D3" s="65" t="s">
        <v>311</v>
      </c>
      <c r="E3" s="29" t="s">
        <v>21</v>
      </c>
      <c r="F3" s="9" t="s">
        <v>9</v>
      </c>
      <c r="G3" s="29" t="s">
        <v>27</v>
      </c>
      <c r="H3" s="9" t="s">
        <v>10</v>
      </c>
      <c r="I3" s="9"/>
      <c r="J3" s="9"/>
      <c r="K3" s="9" t="s">
        <v>13</v>
      </c>
      <c r="L3" s="9" t="s">
        <v>13</v>
      </c>
    </row>
    <row r="4" spans="1:13" x14ac:dyDescent="0.25">
      <c r="A4" s="10">
        <v>2</v>
      </c>
      <c r="B4" s="31" t="s">
        <v>274</v>
      </c>
      <c r="C4" s="13" t="s">
        <v>30</v>
      </c>
      <c r="D4" s="38" t="s">
        <v>58</v>
      </c>
      <c r="E4" s="29" t="s">
        <v>17</v>
      </c>
      <c r="F4" s="9" t="s">
        <v>7</v>
      </c>
      <c r="G4" s="29" t="s">
        <v>18</v>
      </c>
      <c r="H4" s="9" t="s">
        <v>7</v>
      </c>
      <c r="I4" s="9"/>
      <c r="J4" s="9"/>
      <c r="K4" s="9" t="s">
        <v>8</v>
      </c>
      <c r="L4" s="9" t="s">
        <v>8</v>
      </c>
    </row>
    <row r="5" spans="1:13" x14ac:dyDescent="0.25">
      <c r="A5" s="7">
        <v>3</v>
      </c>
      <c r="B5" s="7" t="s">
        <v>385</v>
      </c>
      <c r="C5" s="11"/>
      <c r="D5" s="11"/>
      <c r="E5" s="29" t="s">
        <v>22</v>
      </c>
      <c r="F5" s="9" t="s">
        <v>8</v>
      </c>
      <c r="G5" s="14"/>
      <c r="H5" s="14"/>
      <c r="I5" s="9"/>
      <c r="J5" s="9"/>
      <c r="K5" s="9" t="s">
        <v>8</v>
      </c>
      <c r="L5" s="8">
        <v>2</v>
      </c>
      <c r="M5" s="57"/>
    </row>
    <row r="6" spans="1:13" x14ac:dyDescent="0.25">
      <c r="L6" s="56"/>
      <c r="M6" s="57"/>
    </row>
    <row r="7" spans="1:13" x14ac:dyDescent="0.25">
      <c r="L7" s="56"/>
      <c r="M7" s="57"/>
    </row>
    <row r="8" spans="1:13" x14ac:dyDescent="0.25">
      <c r="L8" s="56"/>
      <c r="M8" s="57"/>
    </row>
    <row r="9" spans="1:13" x14ac:dyDescent="0.25">
      <c r="L9" s="56"/>
      <c r="M9" s="57"/>
    </row>
    <row r="10" spans="1:13" x14ac:dyDescent="0.25">
      <c r="L10" s="56"/>
      <c r="M10" s="57"/>
    </row>
    <row r="11" spans="1:13" x14ac:dyDescent="0.25">
      <c r="L11" s="56"/>
      <c r="M11" s="57"/>
    </row>
    <row r="12" spans="1:13" x14ac:dyDescent="0.25">
      <c r="L12" s="56"/>
      <c r="M12" s="57"/>
    </row>
    <row r="13" spans="1:13" x14ac:dyDescent="0.25">
      <c r="L13" s="56"/>
      <c r="M13" s="57"/>
    </row>
    <row r="14" spans="1:13" x14ac:dyDescent="0.25">
      <c r="L14" s="56"/>
      <c r="M14" s="57"/>
    </row>
    <row r="15" spans="1:13" x14ac:dyDescent="0.25">
      <c r="L15" s="56"/>
      <c r="M15" s="57"/>
    </row>
    <row r="16" spans="1:13" x14ac:dyDescent="0.25">
      <c r="L16" s="56"/>
      <c r="M16" s="57"/>
    </row>
    <row r="17" spans="12:13" x14ac:dyDescent="0.25">
      <c r="L17" s="56"/>
      <c r="M17" s="57"/>
    </row>
    <row r="18" spans="12:13" x14ac:dyDescent="0.25">
      <c r="L18" s="56"/>
      <c r="M18" s="57"/>
    </row>
    <row r="19" spans="12:13" x14ac:dyDescent="0.25">
      <c r="L19" s="56"/>
      <c r="M19" s="57"/>
    </row>
    <row r="20" spans="12:13" x14ac:dyDescent="0.25">
      <c r="L20" s="56"/>
      <c r="M20" s="57"/>
    </row>
    <row r="21" spans="12:13" x14ac:dyDescent="0.25">
      <c r="L21" s="56"/>
      <c r="M21" s="57"/>
    </row>
    <row r="22" spans="12:13" x14ac:dyDescent="0.25">
      <c r="L22" s="56"/>
      <c r="M22" s="57"/>
    </row>
    <row r="23" spans="12:13" x14ac:dyDescent="0.25">
      <c r="L23" s="56"/>
      <c r="M23" s="57"/>
    </row>
    <row r="24" spans="12:13" x14ac:dyDescent="0.25">
      <c r="L24" s="56"/>
      <c r="M24" s="57"/>
    </row>
    <row r="25" spans="12:13" x14ac:dyDescent="0.25">
      <c r="L25" s="56"/>
      <c r="M25" s="57"/>
    </row>
    <row r="26" spans="12:13" x14ac:dyDescent="0.25">
      <c r="L26" s="56"/>
      <c r="M26" s="57"/>
    </row>
    <row r="27" spans="12:13" x14ac:dyDescent="0.25">
      <c r="L27" s="56"/>
      <c r="M27" s="57"/>
    </row>
    <row r="28" spans="12:13" x14ac:dyDescent="0.25">
      <c r="L28" s="56"/>
      <c r="M28" s="57"/>
    </row>
    <row r="29" spans="12:13" x14ac:dyDescent="0.25">
      <c r="L29" s="56"/>
      <c r="M29" s="57"/>
    </row>
    <row r="30" spans="12:13" x14ac:dyDescent="0.25">
      <c r="L30" s="56"/>
      <c r="M30" s="57"/>
    </row>
    <row r="31" spans="12:13" x14ac:dyDescent="0.25">
      <c r="L31" s="56"/>
      <c r="M31" s="57"/>
    </row>
    <row r="32" spans="12:13" x14ac:dyDescent="0.25">
      <c r="L32" s="56"/>
      <c r="M32" s="57"/>
    </row>
    <row r="33" spans="12:13" x14ac:dyDescent="0.25">
      <c r="L33" s="56"/>
      <c r="M33" s="57"/>
    </row>
    <row r="34" spans="12:13" x14ac:dyDescent="0.25">
      <c r="L34" s="56"/>
      <c r="M34" s="57"/>
    </row>
    <row r="35" spans="12:13" x14ac:dyDescent="0.25">
      <c r="L35" s="56"/>
      <c r="M35" s="57"/>
    </row>
    <row r="36" spans="12:13" x14ac:dyDescent="0.25">
      <c r="L36" s="56"/>
      <c r="M36" s="57"/>
    </row>
    <row r="37" spans="12:13" x14ac:dyDescent="0.25">
      <c r="L37" s="56"/>
      <c r="M37" s="57"/>
    </row>
    <row r="38" spans="12:13" x14ac:dyDescent="0.25">
      <c r="L38" s="56"/>
      <c r="M38" s="57"/>
    </row>
    <row r="39" spans="12:13" x14ac:dyDescent="0.25">
      <c r="L39" s="56"/>
      <c r="M39" s="57"/>
    </row>
    <row r="40" spans="12:13" x14ac:dyDescent="0.25">
      <c r="L40" s="56"/>
      <c r="M40" s="57"/>
    </row>
    <row r="41" spans="12:13" x14ac:dyDescent="0.25">
      <c r="L41" s="56"/>
      <c r="M41" s="57"/>
    </row>
    <row r="42" spans="12:13" x14ac:dyDescent="0.25">
      <c r="L42" s="56"/>
      <c r="M42" s="57"/>
    </row>
    <row r="43" spans="12:13" x14ac:dyDescent="0.25">
      <c r="L43" s="56"/>
      <c r="M43" s="57"/>
    </row>
    <row r="44" spans="12:13" x14ac:dyDescent="0.25">
      <c r="L44" s="56"/>
      <c r="M44" s="57"/>
    </row>
    <row r="45" spans="12:13" x14ac:dyDescent="0.25">
      <c r="L45" s="56"/>
      <c r="M45" s="57"/>
    </row>
    <row r="46" spans="12:13" x14ac:dyDescent="0.25">
      <c r="L46" s="56"/>
      <c r="M46" s="57"/>
    </row>
    <row r="47" spans="12:13" x14ac:dyDescent="0.25">
      <c r="L47" s="56"/>
      <c r="M47" s="57"/>
    </row>
    <row r="48" spans="12:13" x14ac:dyDescent="0.25">
      <c r="L48" s="56"/>
      <c r="M48" s="57"/>
    </row>
    <row r="49" spans="12:13" x14ac:dyDescent="0.25">
      <c r="L49" s="56"/>
      <c r="M49" s="57"/>
    </row>
    <row r="50" spans="12:13" x14ac:dyDescent="0.25">
      <c r="L50" s="56"/>
      <c r="M50" s="57"/>
    </row>
    <row r="51" spans="12:13" x14ac:dyDescent="0.25">
      <c r="L51" s="56"/>
      <c r="M51" s="57"/>
    </row>
    <row r="52" spans="12:13" x14ac:dyDescent="0.25">
      <c r="L52" s="56"/>
      <c r="M52" s="57"/>
    </row>
    <row r="53" spans="12:13" x14ac:dyDescent="0.25">
      <c r="L53" s="56"/>
      <c r="M53" s="57"/>
    </row>
    <row r="54" spans="12:13" x14ac:dyDescent="0.25">
      <c r="L54" s="56"/>
      <c r="M54" s="57"/>
    </row>
    <row r="55" spans="12:13" x14ac:dyDescent="0.25">
      <c r="L55" s="56"/>
      <c r="M55" s="57"/>
    </row>
    <row r="56" spans="12:13" x14ac:dyDescent="0.25">
      <c r="L56" s="56"/>
      <c r="M56" s="57"/>
    </row>
    <row r="57" spans="12:13" x14ac:dyDescent="0.25">
      <c r="L57" s="56"/>
      <c r="M57" s="57"/>
    </row>
    <row r="58" spans="12:13" x14ac:dyDescent="0.25">
      <c r="L58" s="56"/>
      <c r="M58" s="57"/>
    </row>
    <row r="59" spans="12:13" x14ac:dyDescent="0.25">
      <c r="L59" s="56"/>
      <c r="M59" s="57"/>
    </row>
    <row r="60" spans="12:13" x14ac:dyDescent="0.25">
      <c r="L60" s="56"/>
      <c r="M60" s="57"/>
    </row>
    <row r="61" spans="12:13" x14ac:dyDescent="0.25">
      <c r="L61" s="56"/>
      <c r="M61" s="57"/>
    </row>
    <row r="62" spans="12:13" x14ac:dyDescent="0.25">
      <c r="L62" s="56"/>
      <c r="M62" s="57"/>
    </row>
    <row r="63" spans="12:13" x14ac:dyDescent="0.25">
      <c r="L63" s="56"/>
      <c r="M63" s="57"/>
    </row>
    <row r="64" spans="12:13" x14ac:dyDescent="0.25">
      <c r="L64" s="56"/>
      <c r="M64" s="57"/>
    </row>
    <row r="65" spans="12:13" x14ac:dyDescent="0.25">
      <c r="L65" s="56"/>
      <c r="M65" s="57"/>
    </row>
    <row r="66" spans="12:13" x14ac:dyDescent="0.25">
      <c r="L66" s="56"/>
      <c r="M66" s="57"/>
    </row>
    <row r="67" spans="12:13" x14ac:dyDescent="0.25">
      <c r="L67" s="56"/>
      <c r="M67" s="57"/>
    </row>
    <row r="68" spans="12:13" x14ac:dyDescent="0.25">
      <c r="L68" s="56"/>
      <c r="M68" s="57"/>
    </row>
    <row r="69" spans="12:13" x14ac:dyDescent="0.25">
      <c r="L69" s="56"/>
      <c r="M69" s="57"/>
    </row>
    <row r="70" spans="12:13" x14ac:dyDescent="0.25">
      <c r="L70" s="56"/>
      <c r="M70" s="57"/>
    </row>
    <row r="71" spans="12:13" x14ac:dyDescent="0.25">
      <c r="L71" s="56"/>
      <c r="M71" s="57"/>
    </row>
    <row r="72" spans="12:13" x14ac:dyDescent="0.25">
      <c r="L72" s="56"/>
      <c r="M72" s="57"/>
    </row>
    <row r="73" spans="12:13" x14ac:dyDescent="0.25">
      <c r="L73" s="56"/>
      <c r="M73" s="57"/>
    </row>
    <row r="74" spans="12:13" x14ac:dyDescent="0.25">
      <c r="L74" s="56"/>
      <c r="M74" s="57"/>
    </row>
    <row r="75" spans="12:13" x14ac:dyDescent="0.25">
      <c r="L75" s="56"/>
      <c r="M75" s="57"/>
    </row>
    <row r="76" spans="12:13" x14ac:dyDescent="0.25">
      <c r="L76" s="56"/>
      <c r="M76" s="57"/>
    </row>
    <row r="77" spans="12:13" x14ac:dyDescent="0.25">
      <c r="L77" s="56"/>
      <c r="M77" s="57"/>
    </row>
    <row r="78" spans="12:13" x14ac:dyDescent="0.25">
      <c r="L78" s="56"/>
      <c r="M78" s="57"/>
    </row>
    <row r="79" spans="12:13" x14ac:dyDescent="0.25">
      <c r="L79" s="56"/>
      <c r="M79" s="57"/>
    </row>
    <row r="80" spans="12:13" x14ac:dyDescent="0.25">
      <c r="L80" s="56"/>
      <c r="M80" s="57"/>
    </row>
    <row r="81" spans="12:13" x14ac:dyDescent="0.25">
      <c r="L81" s="56"/>
      <c r="M81" s="57"/>
    </row>
    <row r="82" spans="12:13" x14ac:dyDescent="0.25">
      <c r="L82" s="56"/>
      <c r="M82" s="57"/>
    </row>
    <row r="83" spans="12:13" x14ac:dyDescent="0.25">
      <c r="L83" s="56"/>
      <c r="M83" s="57"/>
    </row>
    <row r="84" spans="12:13" x14ac:dyDescent="0.25">
      <c r="L84" s="56"/>
      <c r="M84" s="57"/>
    </row>
    <row r="85" spans="12:13" x14ac:dyDescent="0.25">
      <c r="L85" s="56"/>
      <c r="M85" s="57"/>
    </row>
    <row r="86" spans="12:13" x14ac:dyDescent="0.25">
      <c r="L86" s="56"/>
      <c r="M86" s="57"/>
    </row>
    <row r="87" spans="12:13" x14ac:dyDescent="0.25">
      <c r="L87" s="56"/>
      <c r="M87" s="57"/>
    </row>
    <row r="88" spans="12:13" x14ac:dyDescent="0.25">
      <c r="L88" s="56"/>
      <c r="M88" s="57"/>
    </row>
    <row r="89" spans="12:13" x14ac:dyDescent="0.25">
      <c r="L89" s="56"/>
      <c r="M89" s="57"/>
    </row>
    <row r="90" spans="12:13" x14ac:dyDescent="0.25">
      <c r="L90" s="56"/>
      <c r="M90" s="57"/>
    </row>
    <row r="91" spans="12:13" x14ac:dyDescent="0.25">
      <c r="L91" s="56"/>
      <c r="M91" s="57"/>
    </row>
    <row r="92" spans="12:13" x14ac:dyDescent="0.25">
      <c r="L92" s="56"/>
      <c r="M92" s="57"/>
    </row>
    <row r="93" spans="12:13" x14ac:dyDescent="0.25">
      <c r="L93" s="56"/>
      <c r="M93" s="57"/>
    </row>
    <row r="94" spans="12:13" x14ac:dyDescent="0.25">
      <c r="L94" s="56"/>
      <c r="M94" s="57"/>
    </row>
    <row r="95" spans="12:13" x14ac:dyDescent="0.25">
      <c r="L95" s="56"/>
      <c r="M95" s="57"/>
    </row>
    <row r="96" spans="12:13" x14ac:dyDescent="0.25">
      <c r="L96" s="56"/>
      <c r="M96" s="57"/>
    </row>
    <row r="97" spans="12:13" x14ac:dyDescent="0.25">
      <c r="L97" s="56"/>
      <c r="M97" s="57"/>
    </row>
    <row r="98" spans="12:13" x14ac:dyDescent="0.25">
      <c r="L98" s="56"/>
      <c r="M98" s="57"/>
    </row>
    <row r="99" spans="12:13" x14ac:dyDescent="0.25">
      <c r="L99" s="56"/>
      <c r="M99" s="57"/>
    </row>
    <row r="100" spans="12:13" x14ac:dyDescent="0.25">
      <c r="L100" s="56"/>
      <c r="M100" s="57"/>
    </row>
    <row r="101" spans="12:13" x14ac:dyDescent="0.25">
      <c r="L101" s="56"/>
      <c r="M101" s="57"/>
    </row>
    <row r="102" spans="12:13" x14ac:dyDescent="0.25">
      <c r="L102" s="56"/>
      <c r="M102" s="57"/>
    </row>
    <row r="103" spans="12:13" x14ac:dyDescent="0.25">
      <c r="L103" s="56"/>
      <c r="M103" s="57"/>
    </row>
    <row r="104" spans="12:13" x14ac:dyDescent="0.25">
      <c r="L104" s="56"/>
      <c r="M104" s="57"/>
    </row>
    <row r="105" spans="12:13" x14ac:dyDescent="0.25">
      <c r="L105" s="56"/>
      <c r="M105" s="57"/>
    </row>
    <row r="106" spans="12:13" x14ac:dyDescent="0.25">
      <c r="L106" s="56"/>
      <c r="M106" s="57"/>
    </row>
    <row r="107" spans="12:13" x14ac:dyDescent="0.25">
      <c r="L107" s="56"/>
      <c r="M107" s="57"/>
    </row>
    <row r="108" spans="12:13" x14ac:dyDescent="0.25">
      <c r="L108" s="56"/>
      <c r="M108" s="57"/>
    </row>
    <row r="109" spans="12:13" x14ac:dyDescent="0.25">
      <c r="L109" s="56"/>
      <c r="M109" s="57"/>
    </row>
    <row r="110" spans="12:13" x14ac:dyDescent="0.25">
      <c r="L110" s="56"/>
      <c r="M110" s="57"/>
    </row>
    <row r="111" spans="12:13" x14ac:dyDescent="0.25">
      <c r="L111" s="56"/>
      <c r="M111" s="57"/>
    </row>
    <row r="112" spans="12:13" x14ac:dyDescent="0.25">
      <c r="L112" s="56"/>
      <c r="M112" s="57"/>
    </row>
    <row r="113" spans="12:13" x14ac:dyDescent="0.25">
      <c r="L113" s="56"/>
      <c r="M113" s="57"/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Optimist</vt:lpstr>
      <vt:lpstr>Laser 4.7</vt:lpstr>
      <vt:lpstr>29er</vt:lpstr>
      <vt:lpstr>420</vt:lpstr>
      <vt:lpstr>RS.one</vt:lpstr>
      <vt:lpstr>Laser Radial</vt:lpstr>
      <vt:lpstr>RS X YOUTH</vt:lpstr>
      <vt:lpstr>RACE BOARD JUNIORS DIV</vt:lpstr>
      <vt:lpstr>TECHNO 293 YOUTH OPEN DIV</vt:lpstr>
      <vt:lpstr>Sheet1</vt:lpstr>
      <vt:lpstr>'29er'!Print_Area</vt:lpstr>
      <vt:lpstr>Optimist!Print_Area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2021-01-27T06:10:35Z</dcterms:modified>
</cp:coreProperties>
</file>