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825" windowWidth="14805" windowHeight="7290" activeTab="1"/>
  </bookViews>
  <sheets>
    <sheet name="Laser Radial (F)" sheetId="5" r:id="rId1"/>
    <sheet name="49er" sheetId="2" r:id="rId2"/>
    <sheet name="RS.X" sheetId="3" r:id="rId3"/>
    <sheet name="RS.X WOMEN" sheetId="20" r:id="rId4"/>
    <sheet name="470 (M)" sheetId="4" r:id="rId5"/>
    <sheet name="Laser STD" sheetId="6" r:id="rId6"/>
    <sheet name="49er Fx" sheetId="7" r:id="rId7"/>
    <sheet name="Finn" sheetId="8" r:id="rId8"/>
    <sheet name="RACE BOARD OPEN DIVISION" sheetId="12" r:id="rId9"/>
    <sheet name="RACE BOARD MASTERS DIVISION" sheetId="13" r:id="rId10"/>
    <sheet name="RACE BOARD GRAND ,MSTR DIV" sheetId="14" r:id="rId11"/>
    <sheet name="RACE BOARD MEN DIVISION" sheetId="15" r:id="rId12"/>
    <sheet name="470 (MIX)" sheetId="16" r:id="rId13"/>
    <sheet name="Laser Radial (MIXED)" sheetId="17" r:id="rId14"/>
    <sheet name="Laser Rad (M)" sheetId="10" r:id="rId15"/>
  </sheets>
  <definedNames>
    <definedName name="_xlnm._FilterDatabase" localSheetId="4" hidden="1">'470 (M)'!$A$2:$M$15</definedName>
    <definedName name="_xlnm._FilterDatabase" localSheetId="7" hidden="1">Finn!$A$2:$L$8</definedName>
    <definedName name="_xlnm._FilterDatabase" localSheetId="2" hidden="1">RS.X!$A$2:$M$25</definedName>
    <definedName name="_xlnm.Print_Area" localSheetId="4">'470 (M)'!$A$1:$M$17</definedName>
    <definedName name="_xlnm.Print_Area" localSheetId="1">'49er'!$A$1:$M$14</definedName>
    <definedName name="_xlnm.Print_Area" localSheetId="6">'49er Fx'!$A$1:$V$13</definedName>
    <definedName name="_xlnm.Print_Area" localSheetId="0">'Laser Radial (F)'!$A$1:$M$11</definedName>
  </definedNames>
  <calcPr calcId="145621"/>
</workbook>
</file>

<file path=xl/calcChain.xml><?xml version="1.0" encoding="utf-8"?>
<calcChain xmlns="http://schemas.openxmlformats.org/spreadsheetml/2006/main">
  <c r="L8" i="2" l="1"/>
  <c r="M8" i="2" s="1"/>
  <c r="L6" i="6" l="1"/>
  <c r="M6" i="6" s="1"/>
  <c r="L4" i="6" l="1"/>
  <c r="M4" i="6" s="1"/>
  <c r="L5" i="6"/>
  <c r="M5" i="6" s="1"/>
  <c r="L7" i="6"/>
  <c r="M7" i="6" s="1"/>
  <c r="L8" i="6"/>
  <c r="M8" i="6" s="1"/>
  <c r="L9" i="6"/>
  <c r="M9" i="6" s="1"/>
  <c r="L10" i="6"/>
  <c r="M10" i="6" s="1"/>
  <c r="L11" i="6"/>
  <c r="M11" i="6" s="1"/>
  <c r="L12" i="6"/>
  <c r="M12" i="6" s="1"/>
  <c r="L13" i="6"/>
  <c r="L3" i="6" l="1"/>
  <c r="M3" i="6" s="1"/>
  <c r="M13" i="6"/>
  <c r="L16" i="6"/>
  <c r="M16" i="6" s="1"/>
  <c r="L15" i="6"/>
  <c r="M15" i="6" s="1"/>
  <c r="L26" i="6"/>
  <c r="M26" i="6" s="1"/>
  <c r="L18" i="6"/>
  <c r="M18" i="6" s="1"/>
  <c r="L20" i="6"/>
  <c r="M20" i="6" s="1"/>
  <c r="L14" i="6"/>
  <c r="M14" i="6" s="1"/>
  <c r="L17" i="6"/>
  <c r="M17" i="6" s="1"/>
  <c r="L24" i="6"/>
  <c r="M24" i="6" s="1"/>
  <c r="L28" i="6"/>
  <c r="M28" i="6" s="1"/>
  <c r="L21" i="6"/>
  <c r="M21" i="6" s="1"/>
  <c r="L22" i="6"/>
  <c r="M22" i="6" s="1"/>
  <c r="L31" i="6"/>
  <c r="M31" i="6" s="1"/>
  <c r="L19" i="6"/>
  <c r="M19" i="6" s="1"/>
  <c r="L23" i="6"/>
  <c r="M23" i="6" s="1"/>
  <c r="L25" i="6"/>
  <c r="M25" i="6" s="1"/>
  <c r="L27" i="6"/>
  <c r="M27" i="6" s="1"/>
  <c r="L29" i="6"/>
  <c r="M29" i="6" s="1"/>
  <c r="L30" i="6"/>
  <c r="M30" i="6" s="1"/>
  <c r="L32" i="6"/>
  <c r="M32" i="6" s="1"/>
  <c r="L5" i="5" l="1"/>
  <c r="M5" i="5" s="1"/>
  <c r="L6" i="5"/>
  <c r="M6" i="5" s="1"/>
  <c r="L3" i="5"/>
  <c r="M3" i="5" s="1"/>
  <c r="L7" i="5"/>
  <c r="M7" i="5" s="1"/>
  <c r="L8" i="5"/>
  <c r="M8" i="5" s="1"/>
  <c r="L4" i="5"/>
  <c r="M4" i="5" s="1"/>
  <c r="L3" i="4"/>
  <c r="M3" i="4" s="1"/>
  <c r="L4" i="4"/>
  <c r="M4" i="4" s="1"/>
  <c r="L5" i="4"/>
  <c r="M5" i="4" s="1"/>
  <c r="L6" i="4"/>
  <c r="M6" i="4" s="1"/>
  <c r="L7" i="4"/>
  <c r="M7" i="4" s="1"/>
  <c r="L8" i="4"/>
  <c r="M8" i="4" s="1"/>
  <c r="L9" i="4"/>
  <c r="M9" i="4" s="1"/>
  <c r="L10" i="4"/>
  <c r="M10" i="4" s="1"/>
  <c r="L13" i="4"/>
  <c r="M13" i="4" s="1"/>
  <c r="L15" i="4"/>
  <c r="M15" i="4" s="1"/>
  <c r="L11" i="4"/>
  <c r="M11" i="4" s="1"/>
  <c r="L12" i="4"/>
  <c r="M12" i="4" s="1"/>
  <c r="L14" i="4"/>
  <c r="M14" i="4" s="1"/>
  <c r="L4" i="7"/>
  <c r="M4" i="7" s="1"/>
  <c r="L3" i="7"/>
  <c r="M3" i="7" s="1"/>
  <c r="L4" i="2"/>
  <c r="M4" i="2" s="1"/>
  <c r="L5" i="2"/>
  <c r="M5" i="2" s="1"/>
  <c r="L6" i="2"/>
  <c r="M6" i="2" s="1"/>
  <c r="L7" i="2"/>
  <c r="M7" i="2" s="1"/>
  <c r="L11" i="2"/>
  <c r="M11" i="2" s="1"/>
  <c r="L9" i="2"/>
  <c r="M9" i="2" s="1"/>
  <c r="L10" i="2"/>
  <c r="M10" i="2" s="1"/>
  <c r="L13" i="2"/>
  <c r="M13" i="2" s="1"/>
  <c r="L14" i="2"/>
  <c r="M14" i="2" s="1"/>
  <c r="L12" i="2"/>
  <c r="M12" i="2" s="1"/>
  <c r="L3" i="2"/>
  <c r="M3" i="2" s="1"/>
  <c r="L3" i="8" l="1"/>
  <c r="M3" i="8" s="1"/>
  <c r="L6" i="8"/>
  <c r="M6" i="8" s="1"/>
  <c r="L5" i="8"/>
  <c r="M5" i="8" s="1"/>
  <c r="L8" i="8"/>
  <c r="M8" i="8" s="1"/>
  <c r="L7" i="8"/>
  <c r="M7" i="8" s="1"/>
  <c r="L4" i="8"/>
  <c r="M4" i="8" s="1"/>
  <c r="N3" i="17" l="1"/>
  <c r="N4" i="17"/>
  <c r="N5" i="17"/>
  <c r="N6" i="17"/>
  <c r="N7" i="17"/>
  <c r="N8" i="17"/>
  <c r="N9" i="17"/>
  <c r="N10" i="17"/>
  <c r="N11" i="17"/>
  <c r="N14" i="17"/>
  <c r="N15" i="17"/>
  <c r="N16" i="17"/>
  <c r="N17" i="17"/>
  <c r="N18" i="17"/>
  <c r="N19" i="17"/>
  <c r="N20" i="17"/>
  <c r="N21" i="17"/>
  <c r="N23" i="17"/>
  <c r="N24" i="17"/>
  <c r="N25" i="17"/>
  <c r="N28" i="17"/>
  <c r="N29" i="17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3" i="17"/>
  <c r="N44" i="17"/>
  <c r="N45" i="17"/>
  <c r="N46" i="17"/>
  <c r="N48" i="17"/>
  <c r="N49" i="17"/>
  <c r="N50" i="17"/>
  <c r="N51" i="17"/>
  <c r="N52" i="17"/>
  <c r="N53" i="17"/>
  <c r="N54" i="17"/>
  <c r="N55" i="17"/>
  <c r="N56" i="17"/>
  <c r="N58" i="17"/>
  <c r="N59" i="17"/>
  <c r="N60" i="17"/>
  <c r="N61" i="17"/>
  <c r="N76" i="17"/>
  <c r="N75" i="17"/>
  <c r="N74" i="17"/>
  <c r="N73" i="17"/>
  <c r="N72" i="17"/>
  <c r="N71" i="17"/>
  <c r="N70" i="17"/>
  <c r="N69" i="17"/>
  <c r="N68" i="17"/>
  <c r="N67" i="17"/>
  <c r="N66" i="17"/>
  <c r="N65" i="17"/>
  <c r="N64" i="17"/>
  <c r="N63" i="17"/>
  <c r="N62" i="17"/>
  <c r="N57" i="17"/>
  <c r="N47" i="17"/>
  <c r="N27" i="17"/>
  <c r="N26" i="17"/>
  <c r="N22" i="17"/>
  <c r="N13" i="17"/>
  <c r="N12" i="17"/>
  <c r="M22" i="10"/>
  <c r="M24" i="10"/>
  <c r="M28" i="10"/>
  <c r="M29" i="10"/>
  <c r="M34" i="10"/>
  <c r="M35" i="10"/>
  <c r="M36" i="10"/>
  <c r="M37" i="10"/>
  <c r="M39" i="10"/>
  <c r="M44" i="10"/>
  <c r="M45" i="10"/>
  <c r="M47" i="10"/>
  <c r="M48" i="10"/>
  <c r="M49" i="10"/>
  <c r="M50" i="10"/>
  <c r="M52" i="10"/>
  <c r="M53" i="10"/>
  <c r="M54" i="10"/>
  <c r="M3" i="10" l="1"/>
  <c r="M13" i="10"/>
  <c r="M14" i="10"/>
  <c r="M15" i="10"/>
  <c r="M16" i="10"/>
  <c r="M17" i="10"/>
  <c r="M4" i="10"/>
  <c r="M19" i="10"/>
  <c r="M6" i="10"/>
  <c r="M5" i="10"/>
  <c r="M7" i="10"/>
  <c r="M23" i="10"/>
  <c r="M25" i="10"/>
  <c r="M26" i="10"/>
  <c r="M27" i="10"/>
  <c r="M30" i="10"/>
  <c r="M20" i="10"/>
  <c r="M32" i="10"/>
  <c r="M9" i="10"/>
  <c r="M11" i="10"/>
  <c r="M33" i="10"/>
  <c r="M8" i="10"/>
  <c r="M10" i="10"/>
  <c r="M18" i="10"/>
  <c r="M41" i="10"/>
  <c r="M42" i="10"/>
  <c r="M21" i="10"/>
  <c r="M43" i="10"/>
  <c r="M46" i="10"/>
  <c r="M31" i="10"/>
  <c r="M40" i="10"/>
  <c r="M51" i="10"/>
  <c r="M38" i="10"/>
  <c r="M12" i="10"/>
</calcChain>
</file>

<file path=xl/sharedStrings.xml><?xml version="1.0" encoding="utf-8"?>
<sst xmlns="http://schemas.openxmlformats.org/spreadsheetml/2006/main" count="1762" uniqueCount="637">
  <si>
    <t>Raja Bhoj 2017</t>
  </si>
  <si>
    <t>National 2017</t>
  </si>
  <si>
    <t>Jerome Kumar S</t>
  </si>
  <si>
    <t>Eabad Ali</t>
  </si>
  <si>
    <t>VP Pathak</t>
  </si>
  <si>
    <t>Tanu Bisen</t>
  </si>
  <si>
    <t>Mahak Mankar</t>
  </si>
  <si>
    <t>Anvisha Sthapak</t>
  </si>
  <si>
    <t>Ramya Sarvanan</t>
  </si>
  <si>
    <t>Nethra Kumanan</t>
  </si>
  <si>
    <t>Mohit Saini</t>
  </si>
  <si>
    <t>Harpreet Singh</t>
  </si>
  <si>
    <t>Swatantra Singh</t>
  </si>
  <si>
    <t>Vivek</t>
  </si>
  <si>
    <t>Naveen Kumar M</t>
  </si>
  <si>
    <t>Jayalakshmi S</t>
  </si>
  <si>
    <t>Aishwarya</t>
  </si>
  <si>
    <t>Monalisa Shukla</t>
  </si>
  <si>
    <t>Ippili Sahithi</t>
  </si>
  <si>
    <t>Akitha Sarvanya G</t>
  </si>
  <si>
    <t>Isha Gaur</t>
  </si>
  <si>
    <t>NP</t>
  </si>
  <si>
    <t>5/5</t>
  </si>
  <si>
    <t>S.No.</t>
  </si>
  <si>
    <t>Name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</si>
  <si>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</si>
  <si>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</si>
  <si>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</si>
  <si>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</si>
  <si>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</si>
  <si>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</si>
  <si>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</si>
  <si>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</si>
  <si>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</si>
  <si>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</si>
  <si>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</si>
  <si>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49ER</t>
  </si>
  <si>
    <t>12</t>
  </si>
  <si>
    <t>13</t>
  </si>
  <si>
    <t>14</t>
  </si>
  <si>
    <t>17</t>
  </si>
  <si>
    <t>RS:X</t>
  </si>
  <si>
    <t>470 (M)</t>
  </si>
  <si>
    <t>LASER RADIAL</t>
  </si>
  <si>
    <t>S.No</t>
  </si>
  <si>
    <t>LASER STD</t>
  </si>
  <si>
    <t>49er:FX</t>
  </si>
  <si>
    <t>FINN</t>
  </si>
  <si>
    <t>1/9</t>
  </si>
  <si>
    <t>2/9</t>
  </si>
  <si>
    <t>3/9</t>
  </si>
  <si>
    <t>5/9</t>
  </si>
  <si>
    <t>6/9</t>
  </si>
  <si>
    <t>7/9</t>
  </si>
  <si>
    <t>4/12</t>
  </si>
  <si>
    <t>3/12</t>
  </si>
  <si>
    <t>1/12</t>
  </si>
  <si>
    <t>2/12</t>
  </si>
  <si>
    <t>9/12</t>
  </si>
  <si>
    <t>10/12</t>
  </si>
  <si>
    <t>4/16</t>
  </si>
  <si>
    <t>8/16</t>
  </si>
  <si>
    <t>10/16</t>
  </si>
  <si>
    <t>14/16</t>
  </si>
  <si>
    <t>5/16</t>
  </si>
  <si>
    <t>4/18</t>
  </si>
  <si>
    <t>5/18</t>
  </si>
  <si>
    <t>6/18</t>
  </si>
  <si>
    <t>9/18</t>
  </si>
  <si>
    <t>1/5</t>
  </si>
  <si>
    <t>2/5</t>
  </si>
  <si>
    <t>3/5</t>
  </si>
  <si>
    <t>4/5</t>
  </si>
  <si>
    <t>3/18</t>
  </si>
  <si>
    <t>Praveen Kumar/                      Ravindra Kumar Sharma</t>
  </si>
  <si>
    <t>Sandip Jain/                                            Munna Pandit</t>
  </si>
  <si>
    <t>Anand Thakur/                                  Vishal Thakur</t>
  </si>
  <si>
    <t>Aman Vyas/                             Shubham Pillai</t>
  </si>
  <si>
    <t>Prince Noble/                         Manu Francis</t>
  </si>
  <si>
    <t>Atul Lende/                                    CHS Reddy</t>
  </si>
  <si>
    <t xml:space="preserve">KC Ganpathi /                           Varun Thakkar                              </t>
  </si>
  <si>
    <t>1/11</t>
  </si>
  <si>
    <t xml:space="preserve">2/11 </t>
  </si>
  <si>
    <t>6/11</t>
  </si>
  <si>
    <t>3/11</t>
  </si>
  <si>
    <t>4/11</t>
  </si>
  <si>
    <t>7/11</t>
  </si>
  <si>
    <t>5/11</t>
  </si>
  <si>
    <t>8/11</t>
  </si>
  <si>
    <t>9/11</t>
  </si>
  <si>
    <t>Ananya Siwatch</t>
  </si>
  <si>
    <t>Santoshi Nishad</t>
  </si>
  <si>
    <t>Vishnu Saravanan</t>
  </si>
  <si>
    <t>Punit Kumar Sahu</t>
  </si>
  <si>
    <t>Ajay Rajput</t>
  </si>
  <si>
    <t>Avinash Yadav</t>
  </si>
  <si>
    <t>Himanshu Yadav</t>
  </si>
  <si>
    <t>Israj Ali</t>
  </si>
  <si>
    <t>Shikhar Garg</t>
  </si>
  <si>
    <t>ML Sharma</t>
  </si>
  <si>
    <t>Naveen Kumar</t>
  </si>
  <si>
    <t>Mahendra Matwa</t>
  </si>
  <si>
    <t>Deepak K Saini</t>
  </si>
  <si>
    <t>Rajesh Kumar</t>
  </si>
  <si>
    <t>Aryan Mishra</t>
  </si>
  <si>
    <t>Gurjeet Singh</t>
  </si>
  <si>
    <t>Deelip Kumar</t>
  </si>
  <si>
    <t>Shishupal Singh</t>
  </si>
  <si>
    <t>Sachin Singha</t>
  </si>
  <si>
    <t>S Nagaraju</t>
  </si>
  <si>
    <t>25</t>
  </si>
  <si>
    <t>27</t>
  </si>
  <si>
    <t>28</t>
  </si>
  <si>
    <t>30</t>
  </si>
  <si>
    <t>32</t>
  </si>
  <si>
    <t>36</t>
  </si>
  <si>
    <t>38</t>
  </si>
  <si>
    <t>40</t>
  </si>
  <si>
    <t>41</t>
  </si>
  <si>
    <t>42</t>
  </si>
  <si>
    <t>43</t>
  </si>
  <si>
    <t>44</t>
  </si>
  <si>
    <t>45</t>
  </si>
  <si>
    <t>46</t>
  </si>
  <si>
    <t>48</t>
  </si>
  <si>
    <t>49</t>
  </si>
  <si>
    <t>50</t>
  </si>
  <si>
    <t>52</t>
  </si>
  <si>
    <t>55</t>
  </si>
  <si>
    <t>56</t>
  </si>
  <si>
    <t>57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</si>
  <si>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</si>
  <si>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</si>
  <si>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</si>
  <si>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</si>
  <si>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</si>
  <si>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</si>
  <si>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</si>
  <si>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</si>
  <si>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</si>
  <si>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3/16</t>
  </si>
  <si>
    <t>6/16</t>
  </si>
  <si>
    <t>11/18</t>
  </si>
  <si>
    <t>12/18</t>
  </si>
  <si>
    <t>13/18</t>
  </si>
  <si>
    <t>1/10</t>
  </si>
  <si>
    <t>2/10</t>
  </si>
  <si>
    <t>3/10</t>
  </si>
  <si>
    <t>4/10</t>
  </si>
  <si>
    <t>5/10</t>
  </si>
  <si>
    <t>6/10</t>
  </si>
  <si>
    <t>7/10</t>
  </si>
  <si>
    <t>8/10</t>
  </si>
  <si>
    <t>9/10</t>
  </si>
  <si>
    <t>10/10</t>
  </si>
  <si>
    <t>DOB</t>
  </si>
  <si>
    <t>10.12.1987</t>
  </si>
  <si>
    <t>28.07.1991</t>
  </si>
  <si>
    <t>24.02.1999</t>
  </si>
  <si>
    <t>28.03.1990</t>
  </si>
  <si>
    <t>27.07.1994</t>
  </si>
  <si>
    <t>09.01.1995</t>
  </si>
  <si>
    <t>02.08.1994</t>
  </si>
  <si>
    <t>02.01.1997</t>
  </si>
  <si>
    <t>10.11.1987</t>
  </si>
  <si>
    <t>01.05.1989</t>
  </si>
  <si>
    <t>07.12.1991</t>
  </si>
  <si>
    <t>26.07.1999</t>
  </si>
  <si>
    <t>20.07.1992</t>
  </si>
  <si>
    <t>06.12.1993</t>
  </si>
  <si>
    <t>01.03.1991</t>
  </si>
  <si>
    <t>14.10.1996</t>
  </si>
  <si>
    <t>15.05.1963</t>
  </si>
  <si>
    <t>28.01.1990</t>
  </si>
  <si>
    <t>20.12.1994</t>
  </si>
  <si>
    <t>12.08.1998</t>
  </si>
  <si>
    <t>15.09.1989</t>
  </si>
  <si>
    <t>08.09.1995</t>
  </si>
  <si>
    <t>01.01.1996</t>
  </si>
  <si>
    <t>11.03.1991</t>
  </si>
  <si>
    <t>05.09.2000</t>
  </si>
  <si>
    <t>08.01.1999</t>
  </si>
  <si>
    <t>16.10.1992</t>
  </si>
  <si>
    <t>20.07.1995</t>
  </si>
  <si>
    <t>29.09.2000</t>
  </si>
  <si>
    <t>21.08.1997</t>
  </si>
  <si>
    <t>30.08.2000</t>
  </si>
  <si>
    <t>11.12.1996</t>
  </si>
  <si>
    <t>19.10.1999</t>
  </si>
  <si>
    <t>22.04.1999</t>
  </si>
  <si>
    <t>15.02.1991</t>
  </si>
  <si>
    <t>22.09.1999</t>
  </si>
  <si>
    <t>17.10.2000</t>
  </si>
  <si>
    <t>15.04.2002</t>
  </si>
  <si>
    <t>02.11.2001</t>
  </si>
  <si>
    <t>01.07.2000</t>
  </si>
  <si>
    <t>25.05.1990</t>
  </si>
  <si>
    <t>16.04.1994</t>
  </si>
  <si>
    <t>12.06.1991</t>
  </si>
  <si>
    <t>15.04.1991</t>
  </si>
  <si>
    <t>30.09.1993</t>
  </si>
  <si>
    <t>15.06.1994</t>
  </si>
  <si>
    <t>22.08.1993</t>
  </si>
  <si>
    <t>22.03.1984/12.06.1989</t>
  </si>
  <si>
    <t>10.04.1998/12.10.1997</t>
  </si>
  <si>
    <t>18.11.1995/10.02.1995</t>
  </si>
  <si>
    <t>21.06.1994/11.06.1993</t>
  </si>
  <si>
    <t>12.03.1996/26.02.1995</t>
  </si>
  <si>
    <t>Points</t>
  </si>
  <si>
    <t>Total Points</t>
  </si>
  <si>
    <t>Hyderabad Sailing Week 2018</t>
  </si>
  <si>
    <t>Mithilesh Kumar</t>
  </si>
  <si>
    <t>30.07.1997</t>
  </si>
  <si>
    <t>10.08.1995</t>
  </si>
  <si>
    <t>1/67</t>
  </si>
  <si>
    <t>Gitesh Nain</t>
  </si>
  <si>
    <t>2/67</t>
  </si>
  <si>
    <t>3/67</t>
  </si>
  <si>
    <t>4/67</t>
  </si>
  <si>
    <t>Dharmendra Singh</t>
  </si>
  <si>
    <t>22.07.1983</t>
  </si>
  <si>
    <t>5/67</t>
  </si>
  <si>
    <t>Jasvir Singh</t>
  </si>
  <si>
    <t>10.05.1982</t>
  </si>
  <si>
    <t>6/67</t>
  </si>
  <si>
    <t>M Suresh Kumar</t>
  </si>
  <si>
    <t>7/67</t>
  </si>
  <si>
    <t>A Srinu</t>
  </si>
  <si>
    <t>8/67</t>
  </si>
  <si>
    <t>Chintan Chhatbar</t>
  </si>
  <si>
    <t>19.12.1996</t>
  </si>
  <si>
    <t>9/67</t>
  </si>
  <si>
    <t>Satish Yadav</t>
  </si>
  <si>
    <t>19.04.2002</t>
  </si>
  <si>
    <t>11/67</t>
  </si>
  <si>
    <t>M Koteswar Rao</t>
  </si>
  <si>
    <t>22.06.2000</t>
  </si>
  <si>
    <t>12/67</t>
  </si>
  <si>
    <t>Tarun P Bhatia</t>
  </si>
  <si>
    <t>13/67</t>
  </si>
  <si>
    <t>Balkrishna Sharma</t>
  </si>
  <si>
    <t>02.10.1982</t>
  </si>
  <si>
    <t>16/67</t>
  </si>
  <si>
    <t>Tanishq Desai</t>
  </si>
  <si>
    <t>17.12.2000</t>
  </si>
  <si>
    <t>Nagen Behera</t>
  </si>
  <si>
    <t>10.07.1987</t>
  </si>
  <si>
    <t>18/67</t>
  </si>
  <si>
    <t>Ashish Kumar Patel</t>
  </si>
  <si>
    <t>11.04.1986</t>
  </si>
  <si>
    <t>19/67</t>
  </si>
  <si>
    <t>Sajith Stephen</t>
  </si>
  <si>
    <t>20/67</t>
  </si>
  <si>
    <t>Jagdeep Singh</t>
  </si>
  <si>
    <t>27.09.1996</t>
  </si>
  <si>
    <t>22/67</t>
  </si>
  <si>
    <t>23/67</t>
  </si>
  <si>
    <t>24/67</t>
  </si>
  <si>
    <t>Jogendra Thakur</t>
  </si>
  <si>
    <t>04.12.1997</t>
  </si>
  <si>
    <t>25/67</t>
  </si>
  <si>
    <t>Awnish Yadav</t>
  </si>
  <si>
    <t>14.12.1996</t>
  </si>
  <si>
    <t>26/67</t>
  </si>
  <si>
    <t>Sanjay S Kanwal</t>
  </si>
  <si>
    <t>25.09.1987</t>
  </si>
  <si>
    <t>27/67</t>
  </si>
  <si>
    <t>17.07.2001</t>
  </si>
  <si>
    <t>Naveen Kumanan</t>
  </si>
  <si>
    <t>28/67</t>
  </si>
  <si>
    <t>29/67</t>
  </si>
  <si>
    <t>35/67</t>
  </si>
  <si>
    <t>Harendra Kumar</t>
  </si>
  <si>
    <t>10.01.1993</t>
  </si>
  <si>
    <t>42/67</t>
  </si>
  <si>
    <t>43/67</t>
  </si>
  <si>
    <t>21.01.1999</t>
  </si>
  <si>
    <t>Anish Boorugu</t>
  </si>
  <si>
    <t>44/67</t>
  </si>
  <si>
    <t>Chitresh T</t>
  </si>
  <si>
    <t>30.10.2001</t>
  </si>
  <si>
    <t>46/67</t>
  </si>
  <si>
    <t>Amit Sharma</t>
  </si>
  <si>
    <t>06.03.1995</t>
  </si>
  <si>
    <t>48/67</t>
  </si>
  <si>
    <t>CP Rajeev Lochan</t>
  </si>
  <si>
    <t>49/67</t>
  </si>
  <si>
    <t>Vishnu J</t>
  </si>
  <si>
    <t>25.05.1994</t>
  </si>
  <si>
    <t>53/67</t>
  </si>
  <si>
    <t>Mohit Singh</t>
  </si>
  <si>
    <t>02.08.2003</t>
  </si>
  <si>
    <t>54/67</t>
  </si>
  <si>
    <t>Seeta Pavan Sagar</t>
  </si>
  <si>
    <t>18.12.2000</t>
  </si>
  <si>
    <t>56/67</t>
  </si>
  <si>
    <t>21.07.1996</t>
  </si>
  <si>
    <t>Sanjay Kumar</t>
  </si>
  <si>
    <t>MK Yadav</t>
  </si>
  <si>
    <t>Gender</t>
  </si>
  <si>
    <t>M</t>
  </si>
  <si>
    <t>NP-due to particiapting in international events (Previous Ranking 2nd)</t>
  </si>
  <si>
    <t>Naitional 2018</t>
  </si>
  <si>
    <t>1/2</t>
  </si>
  <si>
    <t>National 2018</t>
  </si>
  <si>
    <t>Pawan Verma/                    Satyam Rangad</t>
  </si>
  <si>
    <t>25.07.1996/01.01.1996</t>
  </si>
  <si>
    <t>Sarad Chandra Singha/     Karthik</t>
  </si>
  <si>
    <t>12.01.1991/30.12.1993</t>
  </si>
  <si>
    <t>Jaspreet Singh/                        Naveen Vashist</t>
  </si>
  <si>
    <t>11.02.1995/10.03.1996</t>
  </si>
  <si>
    <t>1/40</t>
  </si>
  <si>
    <t>2/40</t>
  </si>
  <si>
    <t>3/40</t>
  </si>
  <si>
    <t>4/40</t>
  </si>
  <si>
    <t>7/40</t>
  </si>
  <si>
    <t>8/40</t>
  </si>
  <si>
    <t>9/40</t>
  </si>
  <si>
    <t>10/40</t>
  </si>
  <si>
    <t>11/40</t>
  </si>
  <si>
    <t>12/40</t>
  </si>
  <si>
    <t>Govind Bairagi</t>
  </si>
  <si>
    <t>08.08.2001</t>
  </si>
  <si>
    <t>13/40</t>
  </si>
  <si>
    <t>15/40</t>
  </si>
  <si>
    <t>16/40</t>
  </si>
  <si>
    <t>17/40</t>
  </si>
  <si>
    <t>19/40</t>
  </si>
  <si>
    <t>20/40</t>
  </si>
  <si>
    <t>22/40</t>
  </si>
  <si>
    <t>23/40</t>
  </si>
  <si>
    <t>24/40</t>
  </si>
  <si>
    <t>Virender Singh</t>
  </si>
  <si>
    <t>02.10.1995</t>
  </si>
  <si>
    <t>26/40</t>
  </si>
  <si>
    <t>Lokesh Saini</t>
  </si>
  <si>
    <t>01.02.1997</t>
  </si>
  <si>
    <t>28/40</t>
  </si>
  <si>
    <t>31/40</t>
  </si>
  <si>
    <t>25.06.1998</t>
  </si>
  <si>
    <t>Neeraj</t>
  </si>
  <si>
    <t>38/40</t>
  </si>
  <si>
    <t>13.02.1996</t>
  </si>
  <si>
    <t>Amit Kumar</t>
  </si>
  <si>
    <t>05.04.1992</t>
  </si>
  <si>
    <t>39/40</t>
  </si>
  <si>
    <t>Harshita Tomar</t>
  </si>
  <si>
    <t>02.03.2002</t>
  </si>
  <si>
    <t>2/11</t>
  </si>
  <si>
    <t>Krisha Mongia</t>
  </si>
  <si>
    <t>03.09.2002</t>
  </si>
  <si>
    <t>SH Vijaya Devi</t>
  </si>
  <si>
    <t>03.03.1989</t>
  </si>
  <si>
    <t>A Jhonson</t>
  </si>
  <si>
    <t>08.05.1995</t>
  </si>
  <si>
    <t>Nidhi Taneja</t>
  </si>
  <si>
    <t>Aastha Sehgal</t>
  </si>
  <si>
    <t>07.11.1988</t>
  </si>
  <si>
    <t>09.01.1994</t>
  </si>
  <si>
    <t>10/11</t>
  </si>
  <si>
    <t>Vignesh R/                                Pown Raj</t>
  </si>
  <si>
    <t>Jaspal Singh/                          P Karthik Kumar</t>
  </si>
  <si>
    <t>Total Points (Best of three events)</t>
  </si>
  <si>
    <t>1/1</t>
  </si>
  <si>
    <t>2/13</t>
  </si>
  <si>
    <t>10/13</t>
  </si>
  <si>
    <t>7/13</t>
  </si>
  <si>
    <t>5/13</t>
  </si>
  <si>
    <t>13/13</t>
  </si>
  <si>
    <t>4/13</t>
  </si>
  <si>
    <t>RACE BOARD OPEN DIVISION</t>
  </si>
  <si>
    <t>AIBS CHAMPIONSHIP 19</t>
  </si>
  <si>
    <t>KAMLAPATI</t>
  </si>
  <si>
    <t>KATYA COELHO</t>
  </si>
  <si>
    <t>MANE ABHIJEET ASHOK</t>
  </si>
  <si>
    <t>IMTIZULU</t>
  </si>
  <si>
    <t>RAJESH KUMAR</t>
  </si>
  <si>
    <t>AMIT KUMAR PANDA</t>
  </si>
  <si>
    <t>09</t>
  </si>
  <si>
    <t>04</t>
  </si>
  <si>
    <t>03</t>
  </si>
  <si>
    <t>GHANSHYAM</t>
  </si>
  <si>
    <t>SURESH BABU</t>
  </si>
  <si>
    <t>STANLEY REMEDIM</t>
  </si>
  <si>
    <t>1/3</t>
  </si>
  <si>
    <t>2/3</t>
  </si>
  <si>
    <t>3/3</t>
  </si>
  <si>
    <t>RACE BOARD MASTERS DIVISION</t>
  </si>
  <si>
    <t>RACE BOARD GRAND MASTERS DIVISION</t>
  </si>
  <si>
    <t>MADHU LAL SHARMA</t>
  </si>
  <si>
    <t>HARISH CHANDRA PATRO</t>
  </si>
  <si>
    <t>2/4</t>
  </si>
  <si>
    <t>3/4</t>
  </si>
  <si>
    <t>RACE BOARD MEN DIVISION</t>
  </si>
  <si>
    <t>F</t>
  </si>
  <si>
    <t>TOTAL</t>
  </si>
  <si>
    <t>Hyderabad sailing week 2019</t>
  </si>
  <si>
    <t>Hyderabad Sailing Week 2019</t>
  </si>
  <si>
    <t>Kannan M</t>
  </si>
  <si>
    <t>Shudhansu P Dwivedi</t>
  </si>
  <si>
    <t>1/55</t>
  </si>
  <si>
    <t>2/55</t>
  </si>
  <si>
    <t>3/55</t>
  </si>
  <si>
    <t>4/55</t>
  </si>
  <si>
    <t>sharif Khan</t>
  </si>
  <si>
    <t>5/55</t>
  </si>
  <si>
    <t>7/55</t>
  </si>
  <si>
    <t>6/55</t>
  </si>
  <si>
    <t>10/55</t>
  </si>
  <si>
    <t>N Hemanth</t>
  </si>
  <si>
    <t>8/55</t>
  </si>
  <si>
    <t>Nagre Santhosh</t>
  </si>
  <si>
    <t>9/15</t>
  </si>
  <si>
    <t>11/55</t>
  </si>
  <si>
    <t>13/55</t>
  </si>
  <si>
    <t>12/55</t>
  </si>
  <si>
    <t>15/55</t>
  </si>
  <si>
    <t>Juhi Desai</t>
  </si>
  <si>
    <t>31/55</t>
  </si>
  <si>
    <t>Sonal Goel</t>
  </si>
  <si>
    <t>42/55</t>
  </si>
  <si>
    <t>43/55</t>
  </si>
  <si>
    <t>58</t>
  </si>
  <si>
    <t>14/55</t>
  </si>
  <si>
    <t>18/55</t>
  </si>
  <si>
    <t>20/55</t>
  </si>
  <si>
    <t>Rammilan Yadav</t>
  </si>
  <si>
    <t>19/55</t>
  </si>
  <si>
    <t>24/55</t>
  </si>
  <si>
    <t>Mayank Srivastava</t>
  </si>
  <si>
    <t>21/55</t>
  </si>
  <si>
    <t>Liju Rajan</t>
  </si>
  <si>
    <t>22/55</t>
  </si>
  <si>
    <t>Punam Leela Sagar</t>
  </si>
  <si>
    <t>23/55</t>
  </si>
  <si>
    <t>26/55</t>
  </si>
  <si>
    <t>28/55</t>
  </si>
  <si>
    <t>27/55</t>
  </si>
  <si>
    <t>29/55</t>
  </si>
  <si>
    <t>39/55</t>
  </si>
  <si>
    <t>Muchika Adamaiah</t>
  </si>
  <si>
    <t>34/55</t>
  </si>
  <si>
    <t>Murali Kanuri</t>
  </si>
  <si>
    <t>35/55</t>
  </si>
  <si>
    <t>Navaneeth Prakash</t>
  </si>
  <si>
    <t>36/55</t>
  </si>
  <si>
    <t>Anurag K Singh</t>
  </si>
  <si>
    <t>37/55</t>
  </si>
  <si>
    <t>Soham Budhori</t>
  </si>
  <si>
    <t>38/55</t>
  </si>
  <si>
    <t>Vikrant Boorgu</t>
  </si>
  <si>
    <t>41/55</t>
  </si>
  <si>
    <t>Shivandan Singh</t>
  </si>
  <si>
    <t>AP Joshi</t>
  </si>
  <si>
    <t>Faiyaz Ahmed</t>
  </si>
  <si>
    <t>LASER RADIAL (male)</t>
  </si>
  <si>
    <t>GENDER</t>
  </si>
  <si>
    <t>Ramesh/                                   S Shekhar</t>
  </si>
  <si>
    <t>Krishan Singh/                      M Chandra Sekhar</t>
  </si>
  <si>
    <t>Sonu Jatav/                      Lokesh Saini</t>
  </si>
  <si>
    <t>NP-due to participation in international events (Previous Ranking 1st)</t>
  </si>
  <si>
    <t>NP-due to participation in international events (Previous Ranking 2nd)</t>
  </si>
  <si>
    <t>05.06.1984</t>
  </si>
  <si>
    <t>27.08.2002</t>
  </si>
  <si>
    <t>05.03.2003</t>
  </si>
  <si>
    <t>30.09.1992</t>
  </si>
  <si>
    <t>15.01.1990</t>
  </si>
  <si>
    <t>22.02.2000</t>
  </si>
  <si>
    <t>11.11.2002</t>
  </si>
  <si>
    <t>18.06.2006</t>
  </si>
  <si>
    <t>22.03.1951</t>
  </si>
  <si>
    <t>06.04.2002</t>
  </si>
  <si>
    <t>03.08.1992</t>
  </si>
  <si>
    <t>17.07.2000</t>
  </si>
  <si>
    <t>19.03.1978</t>
  </si>
  <si>
    <t>03.07.1993</t>
  </si>
  <si>
    <t>18.03.1998</t>
  </si>
  <si>
    <t>03.09.1997</t>
  </si>
  <si>
    <t>09.12.2002</t>
  </si>
  <si>
    <t>05.04.2004</t>
  </si>
  <si>
    <t>26.03.1996</t>
  </si>
  <si>
    <t>04.06.1995</t>
  </si>
  <si>
    <t>06.06.1959</t>
  </si>
  <si>
    <t>-</t>
  </si>
  <si>
    <t>13.08.1999</t>
  </si>
  <si>
    <t>23.03.1986/ 02.08.1993</t>
  </si>
  <si>
    <t>25.08.1996/ 30.06.1994</t>
  </si>
  <si>
    <t>08.05.1996/ 08.12.1995</t>
  </si>
  <si>
    <t>07.11.1994/ 01.02.1997</t>
  </si>
  <si>
    <t>26.03.1994</t>
  </si>
  <si>
    <t>06.08.1991</t>
  </si>
  <si>
    <t>31.12.1992</t>
  </si>
  <si>
    <t>D.O.B</t>
  </si>
  <si>
    <t>12.01.1991</t>
  </si>
  <si>
    <t>20.11.1992</t>
  </si>
  <si>
    <t>05.07.183</t>
  </si>
  <si>
    <t xml:space="preserve">Virender Singh/           Mahendra Matwa </t>
  </si>
  <si>
    <t>Hemant Singh Papola/ Amit Sharma</t>
  </si>
  <si>
    <t>17/18</t>
  </si>
  <si>
    <t>75 Knots Regatta 2019</t>
  </si>
  <si>
    <t>9/16</t>
  </si>
  <si>
    <t>13/16</t>
  </si>
  <si>
    <t>15/16</t>
  </si>
  <si>
    <t>Imolem nok/                      shubham Pillai</t>
  </si>
  <si>
    <t>15.01.1986/ 21.10.1994</t>
  </si>
  <si>
    <t>National 2019</t>
  </si>
  <si>
    <t>2/7</t>
  </si>
  <si>
    <t>1/7</t>
  </si>
  <si>
    <t>3/7</t>
  </si>
  <si>
    <t>Shubham pillai/ Shubham Suryawanshi</t>
  </si>
  <si>
    <t>4/7</t>
  </si>
  <si>
    <t>5/7</t>
  </si>
  <si>
    <t>6/7</t>
  </si>
  <si>
    <t>11.06.1993/  12.04.1997</t>
  </si>
  <si>
    <t>Ekta Yadav/ Ritika Dangi</t>
  </si>
  <si>
    <t>Sheetal Verma/ Vanshika Parihar</t>
  </si>
  <si>
    <t>2/2</t>
  </si>
  <si>
    <t>Best of Three</t>
  </si>
  <si>
    <t xml:space="preserve">Points </t>
  </si>
  <si>
    <t>Nationals 2019</t>
  </si>
  <si>
    <t>1/45</t>
  </si>
  <si>
    <t>4/45</t>
  </si>
  <si>
    <t>5/45</t>
  </si>
  <si>
    <t>8/45</t>
  </si>
  <si>
    <t>10/45</t>
  </si>
  <si>
    <t>12/45</t>
  </si>
  <si>
    <t>13/45</t>
  </si>
  <si>
    <t>14/45</t>
  </si>
  <si>
    <t>Koteswara Rao</t>
  </si>
  <si>
    <t>15/45</t>
  </si>
  <si>
    <t>16/45</t>
  </si>
  <si>
    <t>17/45</t>
  </si>
  <si>
    <t>22/45</t>
  </si>
  <si>
    <t>Ganesh Jangir</t>
  </si>
  <si>
    <t>33/45</t>
  </si>
  <si>
    <t>Neki Ram</t>
  </si>
  <si>
    <t>34/45</t>
  </si>
  <si>
    <t>07.11.1996/ 30.12.1993</t>
  </si>
  <si>
    <t>08.08.1999</t>
  </si>
  <si>
    <t>19.11.1997</t>
  </si>
  <si>
    <t>LASER RADIAL- WOMEN</t>
  </si>
  <si>
    <t>05.12.1994/ 06.03.1995</t>
  </si>
  <si>
    <t>10.08.1992/ 01.01.1994</t>
  </si>
  <si>
    <t>30.06.1995/ 17.05.1995</t>
  </si>
  <si>
    <t xml:space="preserve">16.06.1985/ 08.09.1995 </t>
  </si>
  <si>
    <t>12.02.1994/ 13.09.1993</t>
  </si>
  <si>
    <t>NP- due to participation in international events (previous ranking 1st)</t>
  </si>
  <si>
    <t>NP- due to participating in international event (previosu ranking 1st)</t>
  </si>
  <si>
    <t>NP- due to participating in international event (previosu ranking 3rd)</t>
  </si>
  <si>
    <t>NP- due to participating in international event (previosu ranking 4th)</t>
  </si>
  <si>
    <t>22.10.1995/ 07.05.2005</t>
  </si>
  <si>
    <t>26.02.2007/ 07.06.2003</t>
  </si>
  <si>
    <t>National 2020</t>
  </si>
  <si>
    <t>Brijraj Verma/ Alankar Suryawanshi</t>
  </si>
  <si>
    <t xml:space="preserve">18.01.1983/ 13.06.2000 </t>
  </si>
  <si>
    <t>Prabin R/ M Chandra Sekhar</t>
  </si>
  <si>
    <t>Krishan Singh/ Powanraj M</t>
  </si>
  <si>
    <t>Pawan Kumar/ Shubham Patel</t>
  </si>
  <si>
    <t>06.06.1991/ 01.01.1994</t>
  </si>
  <si>
    <t>07.04.1983/ 11.06.1993</t>
  </si>
  <si>
    <t xml:space="preserve">10.08.1992/ 17.05.1995 </t>
  </si>
  <si>
    <t>NP- due to injury (previosu ranking 1st)</t>
  </si>
  <si>
    <t>Nationals 2020</t>
  </si>
  <si>
    <t>1/6</t>
  </si>
  <si>
    <t>2/6</t>
  </si>
  <si>
    <t>3/6</t>
  </si>
  <si>
    <t>Saanya Punjakaran</t>
  </si>
  <si>
    <t>Pearl Colvalcar</t>
  </si>
  <si>
    <t>4/6</t>
  </si>
  <si>
    <t>5/6</t>
  </si>
  <si>
    <t>NP- due to participating in international event (previous ranking 1st)</t>
  </si>
  <si>
    <t>13.12.2003</t>
  </si>
  <si>
    <t>29.04.2006</t>
  </si>
  <si>
    <t xml:space="preserve">470 (MIX) </t>
  </si>
  <si>
    <t>Nationals 20</t>
  </si>
  <si>
    <t>Shraddha Verma/ Ravindra K Sharma</t>
  </si>
  <si>
    <t>Uma Chauhan/ Sonu Jatav</t>
  </si>
  <si>
    <t>Ashish Patel/ Sweta</t>
  </si>
  <si>
    <t>Shilpa Oberoi/ Vipin Mishra</t>
  </si>
  <si>
    <t>1/4</t>
  </si>
  <si>
    <t>4/4</t>
  </si>
  <si>
    <t>ISHWARIYA GANESH</t>
  </si>
  <si>
    <t>1/47</t>
  </si>
  <si>
    <t>NP- due to participation in international events (previous ranking 2nd)</t>
  </si>
  <si>
    <t>2/47</t>
  </si>
  <si>
    <t>5/47</t>
  </si>
  <si>
    <t>7/47</t>
  </si>
  <si>
    <t>8/47</t>
  </si>
  <si>
    <t>10/47</t>
  </si>
  <si>
    <t>11/47</t>
  </si>
  <si>
    <t>12/47</t>
  </si>
  <si>
    <t>13/47</t>
  </si>
  <si>
    <t>15/47</t>
  </si>
  <si>
    <t>20/47</t>
  </si>
  <si>
    <t>21/47</t>
  </si>
  <si>
    <t>22/47</t>
  </si>
  <si>
    <t>Adhvait P Menon</t>
  </si>
  <si>
    <t>25/47</t>
  </si>
  <si>
    <t>Akshay R Kulat</t>
  </si>
  <si>
    <t>28/47</t>
  </si>
  <si>
    <t>31/47</t>
  </si>
  <si>
    <t>32/47</t>
  </si>
  <si>
    <t>Deepak yadav</t>
  </si>
  <si>
    <t>33/47</t>
  </si>
  <si>
    <t>Jaideep</t>
  </si>
  <si>
    <t>36/47</t>
  </si>
  <si>
    <t>VijayKumar S</t>
  </si>
  <si>
    <t>41/47</t>
  </si>
  <si>
    <t>46/47</t>
  </si>
  <si>
    <t>Gagan Kaushal</t>
  </si>
  <si>
    <t>10.04.2002</t>
  </si>
  <si>
    <t>27.06.2006</t>
  </si>
  <si>
    <t>04.06.1998</t>
  </si>
  <si>
    <t>22.11.1998</t>
  </si>
  <si>
    <t>03.05.1998</t>
  </si>
  <si>
    <t xml:space="preserve">NP- due to participating in international event (previous ranking 1st) </t>
  </si>
  <si>
    <t xml:space="preserve">3/55 </t>
  </si>
  <si>
    <t>Injury Clause (Previous ranking 5th)</t>
  </si>
  <si>
    <t>Doiphode SI/ Karthik B</t>
  </si>
  <si>
    <t>Open Navy Wind Surfing Championship 2021 goa</t>
  </si>
  <si>
    <t xml:space="preserve">Dyne Coelho </t>
  </si>
  <si>
    <t>5/12</t>
  </si>
  <si>
    <t>M Padhan</t>
  </si>
  <si>
    <t>7/12</t>
  </si>
  <si>
    <t>Imtizulu Jamir</t>
  </si>
  <si>
    <t>8/12</t>
  </si>
  <si>
    <t>Gaurav RA</t>
  </si>
  <si>
    <t xml:space="preserve">Vijay B More </t>
  </si>
  <si>
    <t>Vikrant Singh</t>
  </si>
  <si>
    <t>09.05.1994</t>
  </si>
  <si>
    <t>11/12</t>
  </si>
  <si>
    <t>Shubham Suryawanshi</t>
  </si>
  <si>
    <t>21.05.1997</t>
  </si>
  <si>
    <t>12/12</t>
  </si>
  <si>
    <t>RS:X WOMEN</t>
  </si>
  <si>
    <t>21.06.1994/  13.02.1996</t>
  </si>
  <si>
    <t>Aman Vyas/  Neeraj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</si>
</sst>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dd\.mm\.yy;@"/>
    <numFmt numFmtId="165" formatCode="dd/mm/yyyy;@"/>
  </numFmts>
  <fonts count="11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65">
    <xf numFmtId="0" fontId="0" fillId="0" borderId="0" xfId="0"/>
    <xf numFmtId="0" fontId="0" fillId="0" borderId="1" xfId="0" quotePrefix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49" fontId="0" fillId="0" borderId="1" xfId="0" applyNumberForma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 applyAlignment="1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quotePrefix="1" applyNumberForma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2" fillId="0" borderId="1" xfId="0" quotePrefix="1" applyNumberFormat="1" applyFont="1" applyBorder="1" applyAlignment="1">
      <alignment vertical="center"/>
    </xf>
    <xf numFmtId="0" fontId="2" fillId="0" borderId="1" xfId="0" quotePrefix="1" applyNumberFormat="1" applyFont="1" applyBorder="1" applyAlignment="1"/>
    <xf numFmtId="0" fontId="2" fillId="0" borderId="1" xfId="0" quotePrefix="1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/>
    </xf>
    <xf numFmtId="0" fontId="3" fillId="3" borderId="1" xfId="0" applyFont="1" applyFill="1" applyBorder="1" applyAlignment="1">
      <alignment vertical="center"/>
    </xf>
    <xf numFmtId="0" fontId="0" fillId="3" borderId="0" xfId="0" applyFill="1"/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0" borderId="1" xfId="1" applyNumberFormat="1" applyFont="1" applyBorder="1" applyAlignment="1">
      <alignment horizontal="center"/>
    </xf>
    <xf numFmtId="2" fontId="0" fillId="0" borderId="1" xfId="0" quotePrefix="1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64" fontId="0" fillId="0" borderId="1" xfId="0" quotePrefix="1" applyNumberFormat="1" applyBorder="1" applyAlignment="1">
      <alignment horizontal="center"/>
    </xf>
    <xf numFmtId="0" fontId="5" fillId="0" borderId="1" xfId="0" applyFont="1" applyFill="1" applyBorder="1"/>
    <xf numFmtId="0" fontId="2" fillId="0" borderId="1" xfId="0" applyFont="1" applyBorder="1" applyAlignment="1">
      <alignment wrapText="1"/>
    </xf>
    <xf numFmtId="0" fontId="2" fillId="0" borderId="1" xfId="0" quotePrefix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wrapText="1"/>
    </xf>
    <xf numFmtId="0" fontId="9" fillId="0" borderId="0" xfId="0" applyNumberFormat="1" applyFont="1" applyAlignment="1">
      <alignment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10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49" fontId="0" fillId="0" borderId="3" xfId="0" quotePrefix="1" applyNumberFormat="1" applyBorder="1" applyAlignment="1">
      <alignment horizontal="center"/>
    </xf>
    <xf numFmtId="0" fontId="0" fillId="0" borderId="1" xfId="0" applyNumberFormat="1" applyBorder="1"/>
    <xf numFmtId="0" fontId="3" fillId="0" borderId="1" xfId="0" applyNumberFormat="1" applyFont="1" applyBorder="1" applyAlignment="1">
      <alignment vertical="center"/>
    </xf>
    <xf numFmtId="0" fontId="2" fillId="0" borderId="0" xfId="0" applyNumberFormat="1" applyFont="1"/>
    <xf numFmtId="0" fontId="2" fillId="0" borderId="1" xfId="0" applyNumberFormat="1" applyFont="1" applyBorder="1" applyAlignment="1">
      <alignment horizontal="center" vertical="center"/>
    </xf>
    <xf numFmtId="0" fontId="0" fillId="0" borderId="3" xfId="0" quotePrefix="1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/>
    </xf>
    <xf numFmtId="0" fontId="0" fillId="0" borderId="1" xfId="0" quotePrefix="1" applyNumberForma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4" xfId="0" applyNumberFormat="1" applyBorder="1"/>
    <xf numFmtId="0" fontId="0" fillId="0" borderId="4" xfId="0" applyBorder="1"/>
    <xf numFmtId="0" fontId="0" fillId="0" borderId="0" xfId="0" applyNumberFormat="1" applyBorder="1"/>
    <xf numFmtId="0" fontId="0" fillId="0" borderId="0" xfId="0" applyBorder="1"/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/>
    <xf numFmtId="0" fontId="2" fillId="0" borderId="1" xfId="0" applyFont="1" applyBorder="1" applyAlignment="1"/>
    <xf numFmtId="49" fontId="2" fillId="0" borderId="1" xfId="0" applyNumberFormat="1" applyFont="1" applyBorder="1" applyAlignment="1"/>
    <xf numFmtId="0" fontId="2" fillId="0" borderId="0" xfId="0" applyFont="1" applyAlignment="1"/>
    <xf numFmtId="49" fontId="3" fillId="0" borderId="2" xfId="0" applyNumberFormat="1" applyFont="1" applyBorder="1" applyAlignment="1"/>
    <xf numFmtId="49" fontId="0" fillId="0" borderId="1" xfId="0" applyNumberForma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/>
    </xf>
    <xf numFmtId="0" fontId="0" fillId="0" borderId="1" xfId="0" applyFont="1" applyFill="1" applyBorder="1" applyAlignment="1">
      <alignment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0" fillId="4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8" fillId="0" borderId="2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view="pageBreakPreview" zoomScale="85" zoomScaleNormal="100" zoomScaleSheetLayoutView="85" workbookViewId="0">
      <selection activeCell="F11" sqref="F11"/>
    </sheetView>
  </sheetViews>
  <sheetFormatPr defaultRowHeight="15" x14ac:dyDescent="0.25"/>
  <cols>
    <col min="1" max="1" width="5.42578125" style="13" customWidth="1"/>
    <col min="2" max="2" width="21.7109375" bestFit="1" customWidth="1"/>
    <col min="3" max="3" width="10.140625" style="9" bestFit="1" customWidth="1"/>
    <col min="4" max="5" width="10.140625" style="9" customWidth="1"/>
    <col min="6" max="6" width="15.140625" style="9" customWidth="1"/>
    <col min="7" max="7" width="10.140625" style="9" customWidth="1"/>
    <col min="8" max="8" width="13.140625" style="12" bestFit="1" customWidth="1"/>
    <col min="9" max="9" width="10.140625" style="12" customWidth="1"/>
    <col min="10" max="10" width="21.7109375" style="9" customWidth="1"/>
    <col min="11" max="11" width="6.5703125" style="9" bestFit="1" customWidth="1"/>
    <col min="12" max="12" width="13.42578125" style="56" customWidth="1"/>
    <col min="13" max="13" width="14.28515625" style="13" customWidth="1"/>
  </cols>
  <sheetData>
    <row r="1" spans="1:13" x14ac:dyDescent="0.25">
      <c r="A1" s="159" t="s">
        <v>540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</row>
    <row r="2" spans="1:13" ht="45" x14ac:dyDescent="0.25">
      <c r="A2" s="10" t="s">
        <v>23</v>
      </c>
      <c r="B2" s="29" t="s">
        <v>24</v>
      </c>
      <c r="C2" s="10" t="s">
        <v>155</v>
      </c>
      <c r="D2" s="30" t="s">
        <v>562</v>
      </c>
      <c r="E2" s="10" t="s">
        <v>208</v>
      </c>
      <c r="F2" s="30" t="s">
        <v>519</v>
      </c>
      <c r="G2" s="10" t="s">
        <v>208</v>
      </c>
      <c r="H2" s="25" t="s">
        <v>397</v>
      </c>
      <c r="I2" s="43" t="s">
        <v>208</v>
      </c>
      <c r="J2" s="52" t="s">
        <v>304</v>
      </c>
      <c r="K2" s="52" t="s">
        <v>208</v>
      </c>
      <c r="L2" s="57" t="s">
        <v>209</v>
      </c>
      <c r="M2" s="77" t="s">
        <v>362</v>
      </c>
    </row>
    <row r="3" spans="1:13" ht="100.5" customHeight="1" x14ac:dyDescent="0.25">
      <c r="A3" s="4">
        <v>1</v>
      </c>
      <c r="B3" s="49" t="s">
        <v>9</v>
      </c>
      <c r="C3" s="50" t="s">
        <v>185</v>
      </c>
      <c r="D3" s="48" t="s">
        <v>615</v>
      </c>
      <c r="E3" s="1">
        <v>6</v>
      </c>
      <c r="F3" s="48" t="s">
        <v>570</v>
      </c>
      <c r="G3" s="4">
        <v>7</v>
      </c>
      <c r="H3" s="142" t="s">
        <v>616</v>
      </c>
      <c r="I3" s="119">
        <v>53</v>
      </c>
      <c r="J3" s="11" t="s">
        <v>348</v>
      </c>
      <c r="K3" s="130">
        <v>10</v>
      </c>
      <c r="L3" s="130">
        <f t="shared" ref="L3:L8" si="0">E3+K3+I3+G3</f>
        <v>76</v>
      </c>
      <c r="M3" s="130">
        <f t="shared" ref="M3:M8" si="1">L3-MIN(E3,K3,I3,G3)</f>
        <v>70</v>
      </c>
    </row>
    <row r="4" spans="1:13" s="40" customFormat="1" ht="30.75" customHeight="1" x14ac:dyDescent="0.25">
      <c r="A4" s="4">
        <v>2</v>
      </c>
      <c r="B4" s="2" t="s">
        <v>8</v>
      </c>
      <c r="C4" s="35" t="s">
        <v>184</v>
      </c>
      <c r="D4" s="32" t="s">
        <v>564</v>
      </c>
      <c r="E4" s="45">
        <v>5</v>
      </c>
      <c r="F4" s="32" t="s">
        <v>507</v>
      </c>
      <c r="G4" s="45">
        <v>7</v>
      </c>
      <c r="H4" s="32" t="s">
        <v>407</v>
      </c>
      <c r="I4" s="119">
        <v>50</v>
      </c>
      <c r="J4" s="11" t="s">
        <v>84</v>
      </c>
      <c r="K4" s="130">
        <v>9</v>
      </c>
      <c r="L4" s="130">
        <f t="shared" si="0"/>
        <v>71</v>
      </c>
      <c r="M4" s="130">
        <f t="shared" si="1"/>
        <v>66</v>
      </c>
    </row>
    <row r="5" spans="1:13" ht="30.75" customHeight="1" x14ac:dyDescent="0.25">
      <c r="A5" s="4">
        <v>3</v>
      </c>
      <c r="B5" s="14" t="s">
        <v>346</v>
      </c>
      <c r="C5" s="3" t="s">
        <v>347</v>
      </c>
      <c r="D5" s="32" t="s">
        <v>563</v>
      </c>
      <c r="E5" s="45">
        <v>6</v>
      </c>
      <c r="F5" s="32" t="s">
        <v>506</v>
      </c>
      <c r="G5" s="45">
        <v>6</v>
      </c>
      <c r="H5" s="5" t="s">
        <v>423</v>
      </c>
      <c r="I5" s="42">
        <v>42</v>
      </c>
      <c r="J5" s="11" t="s">
        <v>81</v>
      </c>
      <c r="K5" s="130">
        <v>11</v>
      </c>
      <c r="L5" s="130">
        <f t="shared" si="0"/>
        <v>65</v>
      </c>
      <c r="M5" s="130">
        <f t="shared" si="1"/>
        <v>59</v>
      </c>
    </row>
    <row r="6" spans="1:13" ht="30.75" customHeight="1" x14ac:dyDescent="0.25">
      <c r="A6" s="4">
        <v>4</v>
      </c>
      <c r="B6" s="2" t="s">
        <v>15</v>
      </c>
      <c r="C6" s="35" t="s">
        <v>188</v>
      </c>
      <c r="D6" s="32" t="s">
        <v>565</v>
      </c>
      <c r="E6" s="45">
        <v>4</v>
      </c>
      <c r="F6" s="32" t="s">
        <v>508</v>
      </c>
      <c r="G6" s="45">
        <v>5</v>
      </c>
      <c r="H6" s="32" t="s">
        <v>415</v>
      </c>
      <c r="I6" s="42">
        <v>44</v>
      </c>
      <c r="J6" s="5" t="s">
        <v>21</v>
      </c>
      <c r="K6" s="42">
        <v>0</v>
      </c>
      <c r="L6" s="130">
        <f t="shared" si="0"/>
        <v>53</v>
      </c>
      <c r="M6" s="130">
        <f t="shared" si="1"/>
        <v>53</v>
      </c>
    </row>
    <row r="7" spans="1:13" ht="30.75" customHeight="1" x14ac:dyDescent="0.25">
      <c r="A7" s="4">
        <v>5</v>
      </c>
      <c r="B7" s="14" t="s">
        <v>566</v>
      </c>
      <c r="C7" s="3" t="s">
        <v>571</v>
      </c>
      <c r="D7" s="32" t="s">
        <v>568</v>
      </c>
      <c r="E7" s="45">
        <v>3</v>
      </c>
      <c r="F7" s="5" t="s">
        <v>21</v>
      </c>
      <c r="G7" s="42">
        <v>0</v>
      </c>
      <c r="H7" s="5" t="s">
        <v>21</v>
      </c>
      <c r="I7" s="42">
        <v>0</v>
      </c>
      <c r="J7" s="5" t="s">
        <v>21</v>
      </c>
      <c r="K7" s="42">
        <v>0</v>
      </c>
      <c r="L7" s="130">
        <f t="shared" si="0"/>
        <v>3</v>
      </c>
      <c r="M7" s="130">
        <f t="shared" si="1"/>
        <v>3</v>
      </c>
    </row>
    <row r="8" spans="1:13" ht="30.75" customHeight="1" x14ac:dyDescent="0.25">
      <c r="A8" s="4">
        <v>6</v>
      </c>
      <c r="B8" s="14" t="s">
        <v>567</v>
      </c>
      <c r="C8" s="3" t="s">
        <v>572</v>
      </c>
      <c r="D8" s="32" t="s">
        <v>569</v>
      </c>
      <c r="E8" s="45">
        <v>2</v>
      </c>
      <c r="F8" s="5" t="s">
        <v>21</v>
      </c>
      <c r="G8" s="42">
        <v>0</v>
      </c>
      <c r="H8" s="5" t="s">
        <v>21</v>
      </c>
      <c r="I8" s="42">
        <v>0</v>
      </c>
      <c r="J8" s="5" t="s">
        <v>21</v>
      </c>
      <c r="K8" s="42">
        <v>0</v>
      </c>
      <c r="L8" s="130">
        <f t="shared" si="0"/>
        <v>2</v>
      </c>
      <c r="M8" s="130">
        <f t="shared" si="1"/>
        <v>2</v>
      </c>
    </row>
    <row r="9" spans="1:13" x14ac:dyDescent="0.25">
      <c r="H9" s="76"/>
    </row>
    <row r="10" spans="1:13" x14ac:dyDescent="0.25">
      <c r="H10" s="76"/>
    </row>
    <row r="11" spans="1:13" x14ac:dyDescent="0.25">
      <c r="H11" s="76"/>
    </row>
    <row r="12" spans="1:13" x14ac:dyDescent="0.25">
      <c r="H12" s="76"/>
    </row>
    <row r="13" spans="1:13" x14ac:dyDescent="0.25">
      <c r="H13" s="76"/>
    </row>
    <row r="14" spans="1:13" x14ac:dyDescent="0.25">
      <c r="H14" s="76"/>
    </row>
    <row r="15" spans="1:13" x14ac:dyDescent="0.25">
      <c r="H15" s="76"/>
    </row>
    <row r="16" spans="1:13" x14ac:dyDescent="0.25">
      <c r="H16" s="76"/>
    </row>
    <row r="17" spans="8:8" x14ac:dyDescent="0.25">
      <c r="H17" s="76"/>
    </row>
    <row r="18" spans="8:8" x14ac:dyDescent="0.25">
      <c r="H18" s="76"/>
    </row>
    <row r="19" spans="8:8" x14ac:dyDescent="0.25">
      <c r="H19" s="76"/>
    </row>
    <row r="20" spans="8:8" x14ac:dyDescent="0.25">
      <c r="H20" s="76"/>
    </row>
    <row r="21" spans="8:8" x14ac:dyDescent="0.25">
      <c r="H21" s="76"/>
    </row>
    <row r="22" spans="8:8" x14ac:dyDescent="0.25">
      <c r="H22" s="76"/>
    </row>
    <row r="23" spans="8:8" x14ac:dyDescent="0.25">
      <c r="H23" s="76"/>
    </row>
    <row r="24" spans="8:8" x14ac:dyDescent="0.25">
      <c r="H24" s="76"/>
    </row>
  </sheetData>
  <sortState ref="A3:M22">
    <sortCondition descending="1" ref="M3:M22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view="pageLayout" topLeftCell="A2" zoomScale="55" zoomScaleNormal="70" zoomScalePageLayoutView="55" workbookViewId="0">
      <selection activeCell="C9" sqref="C9"/>
    </sheetView>
  </sheetViews>
  <sheetFormatPr defaultRowHeight="15" x14ac:dyDescent="0.25"/>
  <cols>
    <col min="1" max="1" width="5.85546875" customWidth="1"/>
    <col min="2" max="2" width="30.42578125" style="108" customWidth="1"/>
    <col min="3" max="3" width="25.85546875" style="13" customWidth="1"/>
    <col min="4" max="6" width="29.42578125" style="13" customWidth="1"/>
    <col min="7" max="7" width="15.5703125" style="13" customWidth="1"/>
    <col min="8" max="8" width="22.85546875" style="12" customWidth="1"/>
    <col min="9" max="9" width="11.42578125" style="12" customWidth="1"/>
    <col min="10" max="10" width="18.85546875" style="13" customWidth="1"/>
    <col min="11" max="11" width="11.42578125" style="13" customWidth="1"/>
    <col min="12" max="12" width="11.42578125" style="104" customWidth="1"/>
    <col min="13" max="13" width="21.28515625" style="13" customWidth="1"/>
  </cols>
  <sheetData>
    <row r="1" spans="1:13" ht="15.75" x14ac:dyDescent="0.25">
      <c r="A1" s="161" t="s">
        <v>36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02"/>
      <c r="M1" s="89"/>
    </row>
    <row r="2" spans="1:13" s="40" customFormat="1" ht="42" customHeight="1" x14ac:dyDescent="0.25">
      <c r="A2" s="90" t="s">
        <v>23</v>
      </c>
      <c r="B2" s="105" t="s">
        <v>24</v>
      </c>
      <c r="C2" s="91" t="s">
        <v>155</v>
      </c>
      <c r="D2" s="91" t="s">
        <v>552</v>
      </c>
      <c r="E2" s="91" t="s">
        <v>208</v>
      </c>
      <c r="F2" s="91" t="s">
        <v>505</v>
      </c>
      <c r="G2" s="91" t="s">
        <v>208</v>
      </c>
      <c r="H2" s="92" t="s">
        <v>397</v>
      </c>
      <c r="I2" s="93" t="s">
        <v>208</v>
      </c>
      <c r="J2" s="93" t="s">
        <v>304</v>
      </c>
      <c r="K2" s="93" t="s">
        <v>208</v>
      </c>
      <c r="L2" s="103" t="s">
        <v>209</v>
      </c>
      <c r="M2" s="94" t="s">
        <v>362</v>
      </c>
    </row>
    <row r="3" spans="1:13" ht="42" customHeight="1" x14ac:dyDescent="0.25">
      <c r="A3" s="95">
        <v>1</v>
      </c>
      <c r="B3" s="106" t="s">
        <v>80</v>
      </c>
      <c r="C3" s="96" t="s">
        <v>205</v>
      </c>
      <c r="D3" s="99" t="s">
        <v>561</v>
      </c>
      <c r="E3" s="111">
        <v>10</v>
      </c>
      <c r="F3" s="99" t="s">
        <v>547</v>
      </c>
      <c r="G3" s="111">
        <v>7</v>
      </c>
      <c r="H3" s="97" t="s">
        <v>363</v>
      </c>
      <c r="I3" s="109">
        <v>1</v>
      </c>
      <c r="J3" s="98" t="s">
        <v>145</v>
      </c>
      <c r="K3" s="110">
        <v>10</v>
      </c>
      <c r="L3" s="110">
        <f t="shared" ref="L3:L14" si="0">SUM(I3+K3+E3+G3)</f>
        <v>28</v>
      </c>
      <c r="M3" s="100">
        <f t="shared" ref="M3:M14" si="1">L3-MIN(G3,I3,K3,E3)</f>
        <v>27</v>
      </c>
    </row>
    <row r="4" spans="1:13" ht="62.25" customHeight="1" x14ac:dyDescent="0.25">
      <c r="A4" s="95">
        <v>2</v>
      </c>
      <c r="B4" s="107" t="s">
        <v>78</v>
      </c>
      <c r="C4" s="101" t="s">
        <v>207</v>
      </c>
      <c r="D4" s="97" t="s">
        <v>145</v>
      </c>
      <c r="E4" s="111">
        <v>10</v>
      </c>
      <c r="F4" s="97" t="s">
        <v>506</v>
      </c>
      <c r="G4" s="111">
        <v>6</v>
      </c>
      <c r="H4" s="100" t="s">
        <v>21</v>
      </c>
      <c r="I4" s="111">
        <v>0</v>
      </c>
      <c r="J4" s="98" t="s">
        <v>146</v>
      </c>
      <c r="K4" s="110">
        <v>9</v>
      </c>
      <c r="L4" s="110">
        <f t="shared" si="0"/>
        <v>25</v>
      </c>
      <c r="M4" s="100">
        <f t="shared" si="1"/>
        <v>25</v>
      </c>
    </row>
    <row r="5" spans="1:13" ht="50.25" customHeight="1" x14ac:dyDescent="0.25">
      <c r="A5" s="95">
        <v>3</v>
      </c>
      <c r="B5" s="107" t="s">
        <v>75</v>
      </c>
      <c r="C5" s="101" t="s">
        <v>203</v>
      </c>
      <c r="D5" s="97" t="s">
        <v>146</v>
      </c>
      <c r="E5" s="111">
        <v>9</v>
      </c>
      <c r="F5" s="99" t="s">
        <v>548</v>
      </c>
      <c r="G5" s="111">
        <v>5</v>
      </c>
      <c r="H5" s="100" t="s">
        <v>21</v>
      </c>
      <c r="I5" s="111">
        <v>0</v>
      </c>
      <c r="J5" s="98" t="s">
        <v>149</v>
      </c>
      <c r="K5" s="110">
        <v>6</v>
      </c>
      <c r="L5" s="110">
        <f t="shared" si="0"/>
        <v>20</v>
      </c>
      <c r="M5" s="100">
        <f t="shared" si="1"/>
        <v>20</v>
      </c>
    </row>
    <row r="6" spans="1:13" ht="51.75" customHeight="1" x14ac:dyDescent="0.25">
      <c r="A6" s="95">
        <v>4</v>
      </c>
      <c r="B6" s="107" t="s">
        <v>76</v>
      </c>
      <c r="C6" s="101" t="s">
        <v>204</v>
      </c>
      <c r="D6" s="97" t="s">
        <v>147</v>
      </c>
      <c r="E6" s="111">
        <v>8</v>
      </c>
      <c r="F6" s="99" t="s">
        <v>549</v>
      </c>
      <c r="G6" s="111">
        <v>4</v>
      </c>
      <c r="H6" s="100" t="s">
        <v>21</v>
      </c>
      <c r="I6" s="111">
        <v>0</v>
      </c>
      <c r="J6" s="98" t="s">
        <v>151</v>
      </c>
      <c r="K6" s="110">
        <v>4</v>
      </c>
      <c r="L6" s="110">
        <f t="shared" si="0"/>
        <v>16</v>
      </c>
      <c r="M6" s="100">
        <f t="shared" si="1"/>
        <v>16</v>
      </c>
    </row>
    <row r="7" spans="1:13" s="40" customFormat="1" ht="49.5" customHeight="1" x14ac:dyDescent="0.2">
      <c r="A7" s="95">
        <v>5</v>
      </c>
      <c r="B7" s="107" t="s">
        <v>305</v>
      </c>
      <c r="C7" s="101" t="s">
        <v>306</v>
      </c>
      <c r="D7" s="97" t="s">
        <v>148</v>
      </c>
      <c r="E7" s="111">
        <v>7</v>
      </c>
      <c r="F7" s="97" t="s">
        <v>508</v>
      </c>
      <c r="G7" s="111">
        <v>5</v>
      </c>
      <c r="H7" s="100" t="s">
        <v>21</v>
      </c>
      <c r="I7" s="111">
        <v>0</v>
      </c>
      <c r="J7" s="98" t="s">
        <v>152</v>
      </c>
      <c r="K7" s="110">
        <v>3</v>
      </c>
      <c r="L7" s="110">
        <f t="shared" si="0"/>
        <v>15</v>
      </c>
      <c r="M7" s="100">
        <f t="shared" si="1"/>
        <v>15</v>
      </c>
    </row>
    <row r="8" spans="1:13" ht="54" customHeight="1" x14ac:dyDescent="0.25">
      <c r="A8" s="95">
        <v>6</v>
      </c>
      <c r="B8" s="107" t="s">
        <v>636</v>
      </c>
      <c r="C8" s="101" t="s">
        <v>635</v>
      </c>
      <c r="D8" s="97" t="s">
        <v>151</v>
      </c>
      <c r="E8" s="111">
        <v>4</v>
      </c>
      <c r="F8" s="97" t="s">
        <v>507</v>
      </c>
      <c r="G8" s="111">
        <v>7</v>
      </c>
      <c r="H8" s="100" t="s">
        <v>21</v>
      </c>
      <c r="I8" s="111">
        <v>0</v>
      </c>
      <c r="J8" s="100" t="s">
        <v>21</v>
      </c>
      <c r="K8" s="111">
        <v>0</v>
      </c>
      <c r="L8" s="110">
        <f t="shared" si="0"/>
        <v>11</v>
      </c>
      <c r="M8" s="100">
        <f t="shared" si="1"/>
        <v>11</v>
      </c>
    </row>
    <row r="9" spans="1:13" ht="42" customHeight="1" x14ac:dyDescent="0.25">
      <c r="A9" s="95">
        <v>7</v>
      </c>
      <c r="B9" s="107" t="s">
        <v>618</v>
      </c>
      <c r="C9" s="101" t="s">
        <v>537</v>
      </c>
      <c r="D9" s="97" t="s">
        <v>153</v>
      </c>
      <c r="E9" s="111">
        <v>2</v>
      </c>
      <c r="F9" s="97" t="s">
        <v>510</v>
      </c>
      <c r="G9" s="111">
        <v>4</v>
      </c>
      <c r="H9" s="100" t="s">
        <v>21</v>
      </c>
      <c r="I9" s="111">
        <v>0</v>
      </c>
      <c r="J9" s="100" t="s">
        <v>21</v>
      </c>
      <c r="K9" s="111">
        <v>0</v>
      </c>
      <c r="L9" s="110">
        <f t="shared" si="0"/>
        <v>6</v>
      </c>
      <c r="M9" s="100">
        <f t="shared" si="1"/>
        <v>6</v>
      </c>
    </row>
    <row r="10" spans="1:13" ht="52.5" customHeight="1" x14ac:dyDescent="0.25">
      <c r="A10" s="95">
        <v>8</v>
      </c>
      <c r="B10" s="107" t="s">
        <v>309</v>
      </c>
      <c r="C10" s="101" t="s">
        <v>310</v>
      </c>
      <c r="D10" s="97" t="s">
        <v>152</v>
      </c>
      <c r="E10" s="111">
        <v>3</v>
      </c>
      <c r="F10" s="97" t="s">
        <v>512</v>
      </c>
      <c r="G10" s="111">
        <v>2</v>
      </c>
      <c r="H10" s="100" t="s">
        <v>21</v>
      </c>
      <c r="I10" s="111">
        <v>0</v>
      </c>
      <c r="J10" s="98" t="s">
        <v>154</v>
      </c>
      <c r="K10" s="110">
        <v>1</v>
      </c>
      <c r="L10" s="110">
        <f t="shared" si="0"/>
        <v>6</v>
      </c>
      <c r="M10" s="100">
        <f t="shared" si="1"/>
        <v>6</v>
      </c>
    </row>
    <row r="11" spans="1:13" ht="42" customHeight="1" x14ac:dyDescent="0.25">
      <c r="A11" s="95">
        <v>9</v>
      </c>
      <c r="B11" s="107" t="s">
        <v>77</v>
      </c>
      <c r="C11" s="101" t="s">
        <v>206</v>
      </c>
      <c r="D11" s="97" t="s">
        <v>21</v>
      </c>
      <c r="E11" s="111">
        <v>0</v>
      </c>
      <c r="F11" s="97" t="s">
        <v>21</v>
      </c>
      <c r="G11" s="111">
        <v>0</v>
      </c>
      <c r="H11" s="100" t="s">
        <v>21</v>
      </c>
      <c r="I11" s="111">
        <v>0</v>
      </c>
      <c r="J11" s="98" t="s">
        <v>150</v>
      </c>
      <c r="K11" s="110">
        <v>5</v>
      </c>
      <c r="L11" s="110">
        <f t="shared" si="0"/>
        <v>5</v>
      </c>
      <c r="M11" s="100">
        <f t="shared" si="1"/>
        <v>5</v>
      </c>
    </row>
    <row r="12" spans="1:13" ht="42" customHeight="1" x14ac:dyDescent="0.25">
      <c r="A12" s="95">
        <v>10</v>
      </c>
      <c r="B12" s="107" t="s">
        <v>553</v>
      </c>
      <c r="C12" s="101" t="s">
        <v>554</v>
      </c>
      <c r="D12" s="97" t="s">
        <v>150</v>
      </c>
      <c r="E12" s="111">
        <v>5</v>
      </c>
      <c r="F12" s="100" t="s">
        <v>21</v>
      </c>
      <c r="G12" s="111">
        <v>0</v>
      </c>
      <c r="H12" s="100" t="s">
        <v>21</v>
      </c>
      <c r="I12" s="111">
        <v>0</v>
      </c>
      <c r="J12" s="100" t="s">
        <v>21</v>
      </c>
      <c r="K12" s="111">
        <v>0</v>
      </c>
      <c r="L12" s="110">
        <f t="shared" si="0"/>
        <v>5</v>
      </c>
      <c r="M12" s="100">
        <f t="shared" si="1"/>
        <v>5</v>
      </c>
    </row>
    <row r="13" spans="1:13" ht="42" customHeight="1" x14ac:dyDescent="0.25">
      <c r="A13" s="95">
        <v>11</v>
      </c>
      <c r="B13" s="107" t="s">
        <v>509</v>
      </c>
      <c r="C13" s="101" t="s">
        <v>513</v>
      </c>
      <c r="D13" s="97" t="s">
        <v>21</v>
      </c>
      <c r="E13" s="111">
        <v>0</v>
      </c>
      <c r="F13" s="97" t="s">
        <v>511</v>
      </c>
      <c r="G13" s="111">
        <v>3</v>
      </c>
      <c r="H13" s="100" t="s">
        <v>21</v>
      </c>
      <c r="I13" s="111">
        <v>0</v>
      </c>
      <c r="J13" s="100" t="s">
        <v>21</v>
      </c>
      <c r="K13" s="111">
        <v>0</v>
      </c>
      <c r="L13" s="110">
        <f t="shared" si="0"/>
        <v>3</v>
      </c>
      <c r="M13" s="100">
        <f t="shared" si="1"/>
        <v>3</v>
      </c>
    </row>
    <row r="14" spans="1:13" ht="42" customHeight="1" x14ac:dyDescent="0.25">
      <c r="A14" s="95">
        <v>12</v>
      </c>
      <c r="B14" s="107" t="s">
        <v>307</v>
      </c>
      <c r="C14" s="101" t="s">
        <v>308</v>
      </c>
      <c r="D14" s="97" t="s">
        <v>21</v>
      </c>
      <c r="E14" s="111">
        <v>0</v>
      </c>
      <c r="F14" s="100" t="s">
        <v>21</v>
      </c>
      <c r="G14" s="111">
        <v>0</v>
      </c>
      <c r="H14" s="100" t="s">
        <v>21</v>
      </c>
      <c r="I14" s="111">
        <v>0</v>
      </c>
      <c r="J14" s="98" t="s">
        <v>153</v>
      </c>
      <c r="K14" s="110">
        <v>2</v>
      </c>
      <c r="L14" s="110">
        <f t="shared" si="0"/>
        <v>2</v>
      </c>
      <c r="M14" s="100">
        <f t="shared" si="1"/>
        <v>2</v>
      </c>
    </row>
  </sheetData>
  <sortState ref="A3:M18">
    <sortCondition descending="1" ref="M3:M18"/>
  </sortState>
  <mergeCells count="1">
    <mergeCell ref="A1:K1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zoomScale="85" zoomScaleNormal="85" zoomScaleSheetLayoutView="55" zoomScalePageLayoutView="55" workbookViewId="0">
      <selection activeCell="I7" sqref="I7"/>
    </sheetView>
  </sheetViews>
  <sheetFormatPr defaultRowHeight="15" x14ac:dyDescent="0.25"/>
  <cols>
    <col min="1" max="1" width="6" customWidth="1"/>
    <col min="2" max="2" width="23.42578125" customWidth="1"/>
    <col min="3" max="3" width="12.42578125" style="9" customWidth="1"/>
    <col min="4" max="4" width="16.7109375" style="9" customWidth="1"/>
    <col min="5" max="5" width="12.85546875" style="9" customWidth="1"/>
    <col min="6" max="6" width="15.5703125" style="9" customWidth="1"/>
    <col min="7" max="7" width="10.140625" style="9" customWidth="1"/>
    <col min="8" max="8" width="17" style="9" customWidth="1"/>
    <col min="9" max="9" width="10.140625" style="9" customWidth="1"/>
    <col min="10" max="10" width="21.7109375" style="9" customWidth="1"/>
    <col min="11" max="11" width="10.140625" style="71" customWidth="1"/>
    <col min="12" max="12" width="12.42578125" style="70" customWidth="1"/>
    <col min="13" max="13" width="15.5703125" style="13" customWidth="1"/>
  </cols>
  <sheetData>
    <row r="1" spans="1:22" x14ac:dyDescent="0.25">
      <c r="A1" s="162" t="s">
        <v>41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41"/>
      <c r="O1" s="141"/>
      <c r="P1" s="141"/>
      <c r="Q1" s="141"/>
      <c r="R1" s="141"/>
      <c r="S1" s="141"/>
      <c r="T1" s="141"/>
      <c r="U1" s="141"/>
      <c r="V1" s="141"/>
    </row>
    <row r="2" spans="1:22" ht="72.75" customHeight="1" x14ac:dyDescent="0.25">
      <c r="A2" s="24" t="s">
        <v>23</v>
      </c>
      <c r="B2" s="24" t="s">
        <v>24</v>
      </c>
      <c r="C2" s="17" t="s">
        <v>155</v>
      </c>
      <c r="D2" s="25" t="s">
        <v>619</v>
      </c>
      <c r="E2" s="17" t="s">
        <v>208</v>
      </c>
      <c r="F2" s="17"/>
      <c r="G2" s="17" t="s">
        <v>208</v>
      </c>
      <c r="H2" s="25"/>
      <c r="I2" s="17" t="s">
        <v>208</v>
      </c>
      <c r="J2" s="25"/>
      <c r="K2" s="63" t="s">
        <v>208</v>
      </c>
      <c r="L2" s="69" t="s">
        <v>395</v>
      </c>
      <c r="M2" s="30" t="s">
        <v>362</v>
      </c>
    </row>
    <row r="3" spans="1:22" ht="45.75" customHeight="1" x14ac:dyDescent="0.25">
      <c r="A3" s="51">
        <v>1</v>
      </c>
      <c r="B3" s="51" t="s">
        <v>620</v>
      </c>
      <c r="C3" s="146" t="s">
        <v>476</v>
      </c>
      <c r="D3" s="83" t="s">
        <v>56</v>
      </c>
      <c r="E3" s="85">
        <v>1</v>
      </c>
      <c r="F3" s="85"/>
      <c r="G3" s="85"/>
      <c r="H3" s="149"/>
      <c r="I3" s="85"/>
      <c r="J3" s="149"/>
      <c r="K3" s="150"/>
      <c r="L3" s="85">
        <v>1</v>
      </c>
      <c r="M3" s="85">
        <v>1</v>
      </c>
    </row>
    <row r="4" spans="1:22" ht="45.75" customHeight="1" x14ac:dyDescent="0.25">
      <c r="A4" s="51">
        <v>2</v>
      </c>
      <c r="B4" s="51" t="s">
        <v>3</v>
      </c>
      <c r="C4" s="36" t="s">
        <v>197</v>
      </c>
      <c r="D4" s="83" t="s">
        <v>57</v>
      </c>
      <c r="E4" s="85">
        <v>2</v>
      </c>
      <c r="F4" s="85"/>
      <c r="G4" s="85"/>
      <c r="H4" s="149"/>
      <c r="I4" s="85"/>
      <c r="J4" s="149"/>
      <c r="K4" s="150"/>
      <c r="L4" s="85">
        <v>2</v>
      </c>
      <c r="M4" s="85">
        <v>2</v>
      </c>
    </row>
    <row r="5" spans="1:22" ht="45.75" customHeight="1" x14ac:dyDescent="0.25">
      <c r="A5" s="51">
        <v>3</v>
      </c>
      <c r="B5" s="51" t="s">
        <v>4</v>
      </c>
      <c r="C5" s="35" t="s">
        <v>201</v>
      </c>
      <c r="D5" s="83" t="s">
        <v>55</v>
      </c>
      <c r="E5" s="85">
        <v>3</v>
      </c>
      <c r="F5" s="85"/>
      <c r="G5" s="85"/>
      <c r="H5" s="149"/>
      <c r="I5" s="85"/>
      <c r="J5" s="149"/>
      <c r="K5" s="150"/>
      <c r="L5" s="85">
        <v>3</v>
      </c>
      <c r="M5" s="85">
        <v>3</v>
      </c>
    </row>
    <row r="6" spans="1:22" ht="45.75" customHeight="1" x14ac:dyDescent="0.25">
      <c r="A6" s="51">
        <v>4</v>
      </c>
      <c r="B6" s="51" t="s">
        <v>2</v>
      </c>
      <c r="C6" s="35" t="s">
        <v>196</v>
      </c>
      <c r="D6" s="83" t="s">
        <v>54</v>
      </c>
      <c r="E6" s="85">
        <v>4</v>
      </c>
      <c r="F6" s="85"/>
      <c r="G6" s="85"/>
      <c r="H6" s="149"/>
      <c r="I6" s="85"/>
      <c r="J6" s="149"/>
      <c r="K6" s="150"/>
      <c r="L6" s="85">
        <v>4</v>
      </c>
      <c r="M6" s="85">
        <v>4</v>
      </c>
    </row>
    <row r="7" spans="1:22" ht="45.75" customHeight="1" x14ac:dyDescent="0.25">
      <c r="A7" s="51">
        <v>5</v>
      </c>
      <c r="B7" s="51" t="s">
        <v>211</v>
      </c>
      <c r="C7" s="45" t="s">
        <v>212</v>
      </c>
      <c r="D7" s="83" t="s">
        <v>621</v>
      </c>
      <c r="E7" s="85">
        <v>5</v>
      </c>
      <c r="F7" s="85"/>
      <c r="G7" s="85"/>
      <c r="H7" s="149"/>
      <c r="I7" s="85"/>
      <c r="J7" s="149"/>
      <c r="K7" s="150"/>
      <c r="L7" s="85">
        <v>5</v>
      </c>
      <c r="M7" s="85">
        <v>5</v>
      </c>
    </row>
    <row r="8" spans="1:22" ht="45.75" customHeight="1" x14ac:dyDescent="0.25">
      <c r="A8" s="51">
        <v>6</v>
      </c>
      <c r="B8" s="51" t="s">
        <v>622</v>
      </c>
      <c r="C8" s="35" t="s">
        <v>198</v>
      </c>
      <c r="D8" s="83" t="s">
        <v>623</v>
      </c>
      <c r="E8" s="85">
        <v>7</v>
      </c>
      <c r="F8" s="85"/>
      <c r="G8" s="85"/>
      <c r="H8" s="149"/>
      <c r="I8" s="85"/>
      <c r="J8" s="149"/>
      <c r="K8" s="150"/>
      <c r="L8" s="85">
        <v>7</v>
      </c>
      <c r="M8" s="85">
        <v>7</v>
      </c>
    </row>
    <row r="9" spans="1:22" ht="45.75" customHeight="1" x14ac:dyDescent="0.25">
      <c r="A9" s="51">
        <v>7</v>
      </c>
      <c r="B9" s="51" t="s">
        <v>624</v>
      </c>
      <c r="C9" s="35" t="s">
        <v>200</v>
      </c>
      <c r="D9" s="83" t="s">
        <v>625</v>
      </c>
      <c r="E9" s="85">
        <v>8</v>
      </c>
      <c r="F9" s="85"/>
      <c r="G9" s="85"/>
      <c r="H9" s="149"/>
      <c r="I9" s="85"/>
      <c r="J9" s="149"/>
      <c r="K9" s="150"/>
      <c r="L9" s="85">
        <v>8</v>
      </c>
      <c r="M9" s="85">
        <v>8</v>
      </c>
    </row>
    <row r="10" spans="1:22" ht="45.75" customHeight="1" x14ac:dyDescent="0.25">
      <c r="A10" s="51">
        <v>8</v>
      </c>
      <c r="B10" s="51" t="s">
        <v>626</v>
      </c>
      <c r="C10" s="35" t="s">
        <v>477</v>
      </c>
      <c r="D10" s="83" t="s">
        <v>58</v>
      </c>
      <c r="E10" s="85">
        <v>9</v>
      </c>
      <c r="F10" s="85"/>
      <c r="G10" s="85"/>
      <c r="H10" s="149"/>
      <c r="I10" s="85"/>
      <c r="J10" s="149"/>
      <c r="K10" s="150"/>
      <c r="L10" s="85">
        <v>9</v>
      </c>
      <c r="M10" s="85">
        <v>9</v>
      </c>
    </row>
    <row r="11" spans="1:22" ht="45.75" customHeight="1" x14ac:dyDescent="0.25">
      <c r="A11" s="51">
        <v>9</v>
      </c>
      <c r="B11" s="51" t="s">
        <v>627</v>
      </c>
      <c r="C11" s="35" t="s">
        <v>199</v>
      </c>
      <c r="D11" s="83" t="s">
        <v>59</v>
      </c>
      <c r="E11" s="85">
        <v>10</v>
      </c>
      <c r="F11" s="85"/>
      <c r="G11" s="85"/>
      <c r="H11" s="149"/>
      <c r="I11" s="85"/>
      <c r="J11" s="149"/>
      <c r="K11" s="150"/>
      <c r="L11" s="85">
        <v>10</v>
      </c>
      <c r="M11" s="85">
        <v>10</v>
      </c>
    </row>
    <row r="12" spans="1:22" ht="45.75" customHeight="1" x14ac:dyDescent="0.25">
      <c r="A12" s="51">
        <v>10</v>
      </c>
      <c r="B12" s="51" t="s">
        <v>628</v>
      </c>
      <c r="C12" s="35" t="s">
        <v>629</v>
      </c>
      <c r="D12" s="83" t="s">
        <v>630</v>
      </c>
      <c r="E12" s="85">
        <v>11</v>
      </c>
      <c r="F12" s="85"/>
      <c r="G12" s="85"/>
      <c r="H12" s="149"/>
      <c r="I12" s="85"/>
      <c r="J12" s="149"/>
      <c r="K12" s="150"/>
      <c r="L12" s="85">
        <v>11</v>
      </c>
      <c r="M12" s="85">
        <v>11</v>
      </c>
    </row>
    <row r="13" spans="1:22" ht="45.75" customHeight="1" x14ac:dyDescent="0.25">
      <c r="A13" s="51">
        <v>11</v>
      </c>
      <c r="B13" s="51" t="s">
        <v>631</v>
      </c>
      <c r="C13" s="35" t="s">
        <v>632</v>
      </c>
      <c r="D13" s="83" t="s">
        <v>633</v>
      </c>
      <c r="E13" s="85">
        <v>12</v>
      </c>
      <c r="F13" s="85"/>
      <c r="G13" s="85"/>
      <c r="H13" s="149"/>
      <c r="I13" s="85"/>
      <c r="J13" s="149"/>
      <c r="K13" s="150"/>
      <c r="L13" s="85">
        <v>12</v>
      </c>
      <c r="M13" s="85">
        <v>12</v>
      </c>
    </row>
    <row r="14" spans="1:22" x14ac:dyDescent="0.25">
      <c r="C14" s="28"/>
      <c r="D14" s="28"/>
      <c r="E14" s="28"/>
      <c r="F14" s="28"/>
      <c r="G14" s="28"/>
      <c r="H14" s="28"/>
      <c r="I14" s="28"/>
      <c r="J14" s="28"/>
      <c r="K14" s="64"/>
    </row>
    <row r="15" spans="1:22" x14ac:dyDescent="0.25">
      <c r="C15" s="28"/>
      <c r="D15" s="28"/>
      <c r="E15" s="28"/>
      <c r="F15" s="28"/>
      <c r="G15" s="28"/>
      <c r="H15" s="28"/>
      <c r="I15" s="28"/>
      <c r="J15" s="28"/>
      <c r="K15" s="64"/>
    </row>
    <row r="16" spans="1:22" x14ac:dyDescent="0.25">
      <c r="C16" s="28"/>
      <c r="D16" s="28"/>
      <c r="E16" s="28"/>
      <c r="F16" s="28"/>
      <c r="G16" s="28"/>
      <c r="H16" s="28"/>
      <c r="I16" s="28"/>
      <c r="J16" s="28"/>
      <c r="K16" s="64"/>
      <c r="L16"/>
      <c r="M16"/>
    </row>
    <row r="17" spans="3:13" ht="40.5" customHeight="1" x14ac:dyDescent="0.25">
      <c r="C17" s="28"/>
      <c r="D17" s="28"/>
      <c r="E17" s="28"/>
      <c r="F17" s="28"/>
      <c r="G17" s="28"/>
      <c r="H17" s="28"/>
      <c r="I17" s="28"/>
      <c r="J17" s="28"/>
      <c r="K17" s="64"/>
      <c r="L17"/>
      <c r="M17"/>
    </row>
    <row r="18" spans="3:13" x14ac:dyDescent="0.25">
      <c r="C18" s="28"/>
      <c r="D18" s="28"/>
      <c r="E18" s="28"/>
      <c r="F18" s="28"/>
      <c r="G18" s="28"/>
      <c r="H18" s="28"/>
      <c r="I18" s="28"/>
      <c r="J18" s="28"/>
      <c r="K18" s="64"/>
      <c r="L18"/>
      <c r="M18"/>
    </row>
    <row r="19" spans="3:13" x14ac:dyDescent="0.25">
      <c r="C19" s="28"/>
      <c r="D19" s="28"/>
      <c r="E19" s="28"/>
      <c r="F19" s="28"/>
      <c r="G19" s="28"/>
      <c r="H19" s="28"/>
      <c r="I19" s="28"/>
      <c r="J19" s="28"/>
      <c r="K19" s="64"/>
      <c r="L19"/>
      <c r="M19"/>
    </row>
    <row r="20" spans="3:13" x14ac:dyDescent="0.25">
      <c r="C20" s="28"/>
      <c r="D20" s="28"/>
      <c r="E20" s="28"/>
      <c r="F20" s="28"/>
      <c r="G20" s="28"/>
      <c r="H20" s="28"/>
      <c r="I20" s="28"/>
      <c r="J20" s="28"/>
      <c r="K20" s="64"/>
      <c r="L20"/>
      <c r="M20"/>
    </row>
    <row r="21" spans="3:13" x14ac:dyDescent="0.25">
      <c r="C21" s="28"/>
      <c r="D21" s="28"/>
      <c r="E21" s="28"/>
      <c r="F21" s="28"/>
      <c r="G21" s="28"/>
      <c r="H21" s="28"/>
      <c r="I21" s="28"/>
      <c r="J21" s="28"/>
      <c r="K21" s="64"/>
      <c r="L21"/>
      <c r="M21"/>
    </row>
    <row r="22" spans="3:13" x14ac:dyDescent="0.25">
      <c r="C22" s="28"/>
      <c r="D22" s="28"/>
      <c r="E22" s="28"/>
      <c r="F22" s="28"/>
      <c r="G22" s="28"/>
      <c r="H22" s="28"/>
      <c r="I22" s="28"/>
      <c r="J22" s="28"/>
      <c r="K22" s="64"/>
      <c r="L22"/>
      <c r="M22"/>
    </row>
    <row r="23" spans="3:13" x14ac:dyDescent="0.25">
      <c r="C23" s="28"/>
      <c r="D23" s="28"/>
      <c r="E23" s="28"/>
      <c r="F23" s="28"/>
      <c r="G23" s="28"/>
      <c r="H23" s="28"/>
      <c r="I23" s="28"/>
      <c r="J23" s="28"/>
      <c r="K23" s="64"/>
      <c r="L23"/>
      <c r="M23"/>
    </row>
    <row r="24" spans="3:13" x14ac:dyDescent="0.25">
      <c r="C24" s="28"/>
      <c r="D24" s="28"/>
      <c r="E24" s="28"/>
      <c r="F24" s="28"/>
      <c r="G24" s="28"/>
      <c r="H24" s="28"/>
      <c r="I24" s="28"/>
      <c r="J24" s="28"/>
      <c r="K24" s="64"/>
      <c r="L24"/>
      <c r="M24"/>
    </row>
    <row r="33" spans="3:13" x14ac:dyDescent="0.25">
      <c r="C33"/>
      <c r="D33"/>
      <c r="E33"/>
      <c r="F33"/>
      <c r="G33"/>
      <c r="H33"/>
      <c r="I33"/>
      <c r="J33"/>
      <c r="K33"/>
      <c r="L33"/>
      <c r="M33"/>
    </row>
    <row r="34" spans="3:13" x14ac:dyDescent="0.25">
      <c r="C34"/>
      <c r="D34"/>
      <c r="E34"/>
      <c r="F34"/>
      <c r="G34"/>
      <c r="H34"/>
      <c r="I34"/>
      <c r="J34"/>
      <c r="K34"/>
      <c r="L34"/>
      <c r="M34"/>
    </row>
    <row r="35" spans="3:13" x14ac:dyDescent="0.25">
      <c r="C35"/>
      <c r="D35"/>
      <c r="E35"/>
      <c r="F35"/>
      <c r="G35"/>
      <c r="H35"/>
      <c r="I35"/>
      <c r="J35"/>
      <c r="K35"/>
      <c r="L35"/>
      <c r="M35"/>
    </row>
    <row r="36" spans="3:13" x14ac:dyDescent="0.25">
      <c r="C36"/>
      <c r="D36"/>
      <c r="E36"/>
      <c r="F36"/>
      <c r="G36"/>
      <c r="H36"/>
      <c r="I36"/>
      <c r="J36"/>
      <c r="K36"/>
      <c r="L36"/>
      <c r="M36"/>
    </row>
    <row r="37" spans="3:13" x14ac:dyDescent="0.25">
      <c r="C37"/>
      <c r="D37"/>
      <c r="E37"/>
      <c r="F37"/>
      <c r="G37"/>
      <c r="H37"/>
      <c r="I37"/>
      <c r="J37"/>
      <c r="K37"/>
      <c r="L37"/>
      <c r="M37"/>
    </row>
    <row r="38" spans="3:13" x14ac:dyDescent="0.25">
      <c r="C38"/>
      <c r="D38"/>
      <c r="E38"/>
      <c r="F38"/>
      <c r="G38"/>
      <c r="H38"/>
      <c r="I38"/>
      <c r="J38"/>
      <c r="K38"/>
      <c r="L38"/>
      <c r="M38"/>
    </row>
  </sheetData>
  <sortState ref="A3:M27">
    <sortCondition descending="1" ref="M3:M27"/>
  </sortState>
  <mergeCells count="1">
    <mergeCell ref="A1:M1"/>
  </mergeCells>
  <pageMargins left="0.7" right="0.265625" top="0.75" bottom="0.75" header="0.3" footer="0.3"/>
  <pageSetup paperSize="9" scale="80" fitToWidth="0" fitToHeight="0" orientation="landscape" r:id="rId1"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zoomScale="85" zoomScaleNormal="85" workbookViewId="0">
      <selection activeCell="C10" sqref="C10"/>
    </sheetView>
  </sheetViews>
  <sheetFormatPr defaultRowHeight="15" x14ac:dyDescent="0.25"/>
  <cols>
    <col min="1" max="1" width="6" customWidth="1"/>
    <col min="2" max="2" width="23.42578125" customWidth="1"/>
    <col min="3" max="3" width="12.42578125" style="9" customWidth="1"/>
    <col min="4" max="4" width="16.7109375" style="9" customWidth="1"/>
    <col min="5" max="5" width="12.85546875" style="9" customWidth="1"/>
    <col min="6" max="6" width="15.5703125" style="9" customWidth="1"/>
    <col min="7" max="7" width="10.140625" style="9" customWidth="1"/>
    <col min="8" max="8" width="17" style="9" customWidth="1"/>
    <col min="9" max="9" width="10.140625" style="9" customWidth="1"/>
    <col min="10" max="10" width="21.7109375" style="9" customWidth="1"/>
    <col min="11" max="11" width="10.140625" style="158" customWidth="1"/>
    <col min="12" max="12" width="12.42578125" style="157" customWidth="1"/>
    <col min="13" max="13" width="15.5703125" style="13" customWidth="1"/>
  </cols>
  <sheetData>
    <row r="1" spans="1:22" x14ac:dyDescent="0.25">
      <c r="A1" s="162" t="s">
        <v>634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41"/>
      <c r="O1" s="141"/>
      <c r="P1" s="141"/>
      <c r="Q1" s="141"/>
      <c r="R1" s="141"/>
      <c r="S1" s="141"/>
      <c r="T1" s="141"/>
      <c r="U1" s="141"/>
      <c r="V1" s="141"/>
    </row>
    <row r="2" spans="1:22" ht="72.75" customHeight="1" x14ac:dyDescent="0.25">
      <c r="A2" s="24" t="s">
        <v>23</v>
      </c>
      <c r="B2" s="24" t="s">
        <v>24</v>
      </c>
      <c r="C2" s="17" t="s">
        <v>155</v>
      </c>
      <c r="D2" s="25" t="s">
        <v>619</v>
      </c>
      <c r="E2" s="17" t="s">
        <v>208</v>
      </c>
      <c r="F2" s="17"/>
      <c r="G2" s="17" t="s">
        <v>208</v>
      </c>
      <c r="H2" s="25"/>
      <c r="I2" s="17" t="s">
        <v>208</v>
      </c>
      <c r="J2" s="25"/>
      <c r="K2" s="151" t="s">
        <v>208</v>
      </c>
      <c r="L2" s="152" t="s">
        <v>395</v>
      </c>
      <c r="M2" s="30" t="s">
        <v>362</v>
      </c>
    </row>
    <row r="3" spans="1:22" ht="45.75" customHeight="1" x14ac:dyDescent="0.25">
      <c r="A3" s="51">
        <v>1</v>
      </c>
      <c r="B3" s="51" t="s">
        <v>581</v>
      </c>
      <c r="C3" s="153" t="s">
        <v>478</v>
      </c>
      <c r="D3" s="83" t="s">
        <v>363</v>
      </c>
      <c r="E3" s="85">
        <v>1</v>
      </c>
      <c r="F3" s="85"/>
      <c r="G3" s="85"/>
      <c r="H3" s="149"/>
      <c r="I3" s="85"/>
      <c r="J3" s="149"/>
      <c r="K3" s="154"/>
      <c r="L3" s="155">
        <v>1</v>
      </c>
      <c r="M3" s="85">
        <v>1</v>
      </c>
    </row>
    <row r="4" spans="1:22" x14ac:dyDescent="0.25">
      <c r="C4" s="28"/>
      <c r="D4" s="28"/>
      <c r="E4" s="28"/>
      <c r="F4" s="28"/>
      <c r="G4" s="28"/>
      <c r="H4" s="28"/>
      <c r="I4" s="28"/>
      <c r="J4" s="28"/>
      <c r="K4" s="156"/>
    </row>
    <row r="5" spans="1:22" x14ac:dyDescent="0.25">
      <c r="C5" s="28"/>
      <c r="D5" s="28"/>
      <c r="E5" s="28"/>
      <c r="F5" s="28"/>
      <c r="G5" s="28"/>
      <c r="H5" s="28"/>
      <c r="I5" s="28"/>
      <c r="J5" s="28"/>
      <c r="K5" s="156"/>
    </row>
    <row r="6" spans="1:22" x14ac:dyDescent="0.25">
      <c r="C6" s="28"/>
      <c r="D6" s="28"/>
      <c r="E6" s="28"/>
      <c r="F6" s="28"/>
      <c r="G6" s="28"/>
      <c r="H6" s="28"/>
      <c r="I6" s="28"/>
      <c r="J6" s="28"/>
      <c r="K6" s="156"/>
    </row>
    <row r="7" spans="1:22" x14ac:dyDescent="0.25">
      <c r="C7" s="28"/>
      <c r="D7" s="28"/>
      <c r="E7" s="28"/>
      <c r="F7" s="28"/>
      <c r="G7" s="28"/>
      <c r="H7" s="28"/>
      <c r="I7" s="28"/>
      <c r="J7" s="28"/>
      <c r="K7" s="156"/>
    </row>
    <row r="8" spans="1:22" x14ac:dyDescent="0.25">
      <c r="C8" s="28"/>
      <c r="D8" s="28"/>
      <c r="E8" s="28"/>
      <c r="F8" s="28"/>
      <c r="G8" s="28"/>
      <c r="H8" s="28"/>
      <c r="I8" s="28"/>
      <c r="J8" s="28"/>
      <c r="K8" s="156"/>
    </row>
    <row r="9" spans="1:22" x14ac:dyDescent="0.25">
      <c r="C9" s="28"/>
      <c r="D9" s="28"/>
      <c r="E9" s="28"/>
      <c r="F9" s="28"/>
      <c r="G9" s="28"/>
      <c r="H9" s="28"/>
      <c r="I9" s="28"/>
      <c r="J9" s="28"/>
      <c r="K9" s="156"/>
    </row>
    <row r="10" spans="1:22" x14ac:dyDescent="0.25">
      <c r="C10" s="28"/>
      <c r="D10" s="28"/>
      <c r="E10" s="28"/>
      <c r="F10" s="28"/>
      <c r="G10" s="28"/>
      <c r="H10" s="28"/>
      <c r="I10" s="28"/>
      <c r="J10" s="28"/>
      <c r="K10" s="156"/>
    </row>
    <row r="11" spans="1:22" x14ac:dyDescent="0.25">
      <c r="C11" s="28"/>
      <c r="D11" s="28"/>
      <c r="E11" s="28"/>
      <c r="F11" s="28"/>
      <c r="G11" s="28"/>
      <c r="H11" s="28"/>
      <c r="I11" s="28"/>
      <c r="J11" s="28"/>
      <c r="K11" s="156"/>
    </row>
    <row r="12" spans="1:22" x14ac:dyDescent="0.25">
      <c r="C12" s="28"/>
      <c r="D12" s="28"/>
      <c r="E12" s="28"/>
      <c r="F12" s="28"/>
      <c r="G12" s="28"/>
      <c r="H12" s="28"/>
      <c r="I12" s="28"/>
      <c r="J12" s="28"/>
      <c r="K12" s="156"/>
    </row>
    <row r="13" spans="1:22" x14ac:dyDescent="0.25">
      <c r="C13" s="28"/>
      <c r="D13" s="28"/>
      <c r="E13" s="28"/>
      <c r="F13" s="28"/>
      <c r="G13" s="28"/>
      <c r="H13" s="28"/>
      <c r="I13" s="28"/>
      <c r="J13" s="28"/>
      <c r="K13" s="156"/>
    </row>
    <row r="14" spans="1:22" x14ac:dyDescent="0.25">
      <c r="C14" s="28"/>
      <c r="D14" s="28"/>
      <c r="E14" s="28"/>
      <c r="F14" s="28"/>
      <c r="G14" s="28"/>
      <c r="H14" s="28"/>
      <c r="I14" s="28"/>
      <c r="J14" s="28"/>
      <c r="K14" s="156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</sheetData>
  <mergeCells count="1">
    <mergeCell ref="A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7"/>
  <sheetViews>
    <sheetView view="pageLayout" topLeftCell="A4" zoomScaleNormal="100" zoomScaleSheetLayoutView="85" workbookViewId="0">
      <selection activeCell="B12" sqref="B12"/>
    </sheetView>
  </sheetViews>
  <sheetFormatPr defaultRowHeight="15" x14ac:dyDescent="0.25"/>
  <cols>
    <col min="1" max="1" width="6.28515625" style="16" customWidth="1"/>
    <col min="2" max="2" width="22.5703125" style="16" customWidth="1"/>
    <col min="3" max="3" width="12.28515625" style="16" customWidth="1"/>
    <col min="4" max="4" width="15.140625" style="16" customWidth="1"/>
    <col min="5" max="5" width="12.28515625" style="16" customWidth="1"/>
    <col min="6" max="6" width="12.28515625" style="115" customWidth="1"/>
    <col min="7" max="8" width="12.28515625" style="16" customWidth="1"/>
    <col min="9" max="9" width="8.5703125" style="16" customWidth="1"/>
    <col min="10" max="10" width="16.5703125" style="16" customWidth="1"/>
    <col min="11" max="11" width="8.28515625" style="34" customWidth="1"/>
    <col min="12" max="12" width="11.42578125" style="53" bestFit="1" customWidth="1"/>
    <col min="13" max="13" width="13.140625" style="22" bestFit="1" customWidth="1"/>
    <col min="14" max="16384" width="9.140625" style="16"/>
  </cols>
  <sheetData>
    <row r="1" spans="1:13" x14ac:dyDescent="0.25">
      <c r="A1" s="163" t="s">
        <v>42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</row>
    <row r="2" spans="1:13" s="33" customFormat="1" ht="45" customHeight="1" x14ac:dyDescent="0.25">
      <c r="A2" s="24" t="s">
        <v>23</v>
      </c>
      <c r="B2" s="24" t="s">
        <v>24</v>
      </c>
      <c r="C2" s="24" t="s">
        <v>492</v>
      </c>
      <c r="D2" s="24" t="s">
        <v>552</v>
      </c>
      <c r="E2" s="24" t="s">
        <v>208</v>
      </c>
      <c r="F2" s="114" t="s">
        <v>505</v>
      </c>
      <c r="G2" s="43" t="s">
        <v>208</v>
      </c>
      <c r="H2" s="25" t="s">
        <v>499</v>
      </c>
      <c r="I2" s="43" t="s">
        <v>208</v>
      </c>
      <c r="J2" s="25" t="s">
        <v>397</v>
      </c>
      <c r="K2" s="43" t="s">
        <v>208</v>
      </c>
      <c r="L2" s="54" t="s">
        <v>209</v>
      </c>
      <c r="M2" s="30" t="s">
        <v>362</v>
      </c>
    </row>
    <row r="3" spans="1:13" ht="32.25" customHeight="1" x14ac:dyDescent="0.25">
      <c r="A3" s="82">
        <v>1</v>
      </c>
      <c r="B3" s="81" t="s">
        <v>79</v>
      </c>
      <c r="C3" s="81" t="s">
        <v>485</v>
      </c>
      <c r="D3" s="145" t="s">
        <v>48</v>
      </c>
      <c r="E3" s="125">
        <v>9</v>
      </c>
      <c r="F3" s="125" t="s">
        <v>364</v>
      </c>
      <c r="G3" s="125">
        <v>12</v>
      </c>
      <c r="H3" s="125" t="s">
        <v>140</v>
      </c>
      <c r="I3" s="125">
        <v>14</v>
      </c>
      <c r="J3" s="126" t="s">
        <v>73</v>
      </c>
      <c r="K3" s="126">
        <v>16</v>
      </c>
      <c r="L3" s="116">
        <f t="shared" ref="L3:L15" si="0">E3+K3+I3+G3</f>
        <v>51</v>
      </c>
      <c r="M3" s="116">
        <f t="shared" ref="M3:M15" si="1">L3-MIN(E3,K3,I3,G3)</f>
        <v>42</v>
      </c>
    </row>
    <row r="4" spans="1:13" ht="33" customHeight="1" x14ac:dyDescent="0.25">
      <c r="A4" s="82">
        <v>2</v>
      </c>
      <c r="B4" s="81" t="s">
        <v>74</v>
      </c>
      <c r="C4" s="81" t="s">
        <v>486</v>
      </c>
      <c r="D4" s="125" t="s">
        <v>21</v>
      </c>
      <c r="E4" s="125">
        <v>0</v>
      </c>
      <c r="F4" s="125" t="s">
        <v>369</v>
      </c>
      <c r="G4" s="125">
        <v>10</v>
      </c>
      <c r="H4" s="125" t="s">
        <v>64</v>
      </c>
      <c r="I4" s="126">
        <v>12</v>
      </c>
      <c r="J4" s="125" t="s">
        <v>66</v>
      </c>
      <c r="K4" s="126">
        <v>14</v>
      </c>
      <c r="L4" s="116">
        <f t="shared" si="0"/>
        <v>36</v>
      </c>
      <c r="M4" s="116">
        <f t="shared" si="1"/>
        <v>36</v>
      </c>
    </row>
    <row r="5" spans="1:13" ht="50.25" customHeight="1" x14ac:dyDescent="0.25">
      <c r="A5" s="82">
        <v>3</v>
      </c>
      <c r="B5" s="147" t="s">
        <v>360</v>
      </c>
      <c r="C5" s="147" t="s">
        <v>543</v>
      </c>
      <c r="D5" s="148" t="s">
        <v>617</v>
      </c>
      <c r="E5" s="148">
        <v>5</v>
      </c>
      <c r="F5" s="125" t="s">
        <v>366</v>
      </c>
      <c r="G5" s="125">
        <v>7</v>
      </c>
      <c r="H5" s="125" t="s">
        <v>60</v>
      </c>
      <c r="I5" s="126">
        <v>13</v>
      </c>
      <c r="J5" s="125" t="s">
        <v>65</v>
      </c>
      <c r="K5" s="127">
        <v>15</v>
      </c>
      <c r="L5" s="116">
        <f t="shared" si="0"/>
        <v>40</v>
      </c>
      <c r="M5" s="116">
        <f t="shared" si="1"/>
        <v>35</v>
      </c>
    </row>
    <row r="6" spans="1:13" ht="28.5" customHeight="1" x14ac:dyDescent="0.25">
      <c r="A6" s="82">
        <v>4</v>
      </c>
      <c r="B6" s="81" t="s">
        <v>496</v>
      </c>
      <c r="C6" s="81" t="s">
        <v>544</v>
      </c>
      <c r="D6" s="125" t="s">
        <v>21</v>
      </c>
      <c r="E6" s="125">
        <v>0</v>
      </c>
      <c r="F6" s="125" t="s">
        <v>367</v>
      </c>
      <c r="G6" s="125">
        <v>9</v>
      </c>
      <c r="H6" s="125" t="s">
        <v>141</v>
      </c>
      <c r="I6" s="126">
        <v>11</v>
      </c>
      <c r="J6" s="125" t="s">
        <v>67</v>
      </c>
      <c r="K6" s="62">
        <v>13</v>
      </c>
      <c r="L6" s="116">
        <f t="shared" si="0"/>
        <v>33</v>
      </c>
      <c r="M6" s="116">
        <f t="shared" si="1"/>
        <v>33</v>
      </c>
    </row>
    <row r="7" spans="1:13" ht="27.75" customHeight="1" x14ac:dyDescent="0.25">
      <c r="A7" s="82">
        <v>5</v>
      </c>
      <c r="B7" s="8" t="s">
        <v>361</v>
      </c>
      <c r="C7" s="8" t="s">
        <v>545</v>
      </c>
      <c r="D7" s="145" t="s">
        <v>49</v>
      </c>
      <c r="E7" s="125">
        <v>8</v>
      </c>
      <c r="F7" s="125" t="s">
        <v>365</v>
      </c>
      <c r="G7" s="125">
        <v>4</v>
      </c>
      <c r="H7" s="125" t="s">
        <v>500</v>
      </c>
      <c r="I7" s="126">
        <v>8</v>
      </c>
      <c r="J7" s="125" t="s">
        <v>68</v>
      </c>
      <c r="K7" s="127">
        <v>10</v>
      </c>
      <c r="L7" s="116">
        <f t="shared" si="0"/>
        <v>30</v>
      </c>
      <c r="M7" s="116">
        <f t="shared" si="1"/>
        <v>26</v>
      </c>
    </row>
    <row r="8" spans="1:13" ht="33" customHeight="1" x14ac:dyDescent="0.25">
      <c r="A8" s="82">
        <v>6</v>
      </c>
      <c r="B8" s="6" t="s">
        <v>457</v>
      </c>
      <c r="C8" s="6" t="s">
        <v>487</v>
      </c>
      <c r="D8" s="145" t="s">
        <v>53</v>
      </c>
      <c r="E8" s="125">
        <v>3</v>
      </c>
      <c r="F8" s="125" t="s">
        <v>21</v>
      </c>
      <c r="G8" s="125">
        <v>0</v>
      </c>
      <c r="H8" s="125" t="s">
        <v>61</v>
      </c>
      <c r="I8" s="126">
        <v>9</v>
      </c>
      <c r="J8" s="125" t="s">
        <v>142</v>
      </c>
      <c r="K8" s="62">
        <v>8</v>
      </c>
      <c r="L8" s="116">
        <f t="shared" si="0"/>
        <v>20</v>
      </c>
      <c r="M8" s="116">
        <f t="shared" si="1"/>
        <v>20</v>
      </c>
    </row>
    <row r="9" spans="1:13" ht="30.75" customHeight="1" x14ac:dyDescent="0.25">
      <c r="A9" s="82">
        <v>7</v>
      </c>
      <c r="B9" s="81" t="s">
        <v>458</v>
      </c>
      <c r="C9" s="81" t="s">
        <v>542</v>
      </c>
      <c r="D9" s="125" t="s">
        <v>21</v>
      </c>
      <c r="E9" s="125">
        <v>0</v>
      </c>
      <c r="F9" s="125" t="s">
        <v>368</v>
      </c>
      <c r="G9" s="125">
        <v>1</v>
      </c>
      <c r="H9" s="125" t="s">
        <v>62</v>
      </c>
      <c r="I9" s="126">
        <v>7</v>
      </c>
      <c r="J9" s="125" t="s">
        <v>144</v>
      </c>
      <c r="K9" s="62">
        <v>6</v>
      </c>
      <c r="L9" s="116">
        <f t="shared" si="0"/>
        <v>14</v>
      </c>
      <c r="M9" s="116">
        <f t="shared" si="1"/>
        <v>14</v>
      </c>
    </row>
    <row r="10" spans="1:13" ht="33.75" customHeight="1" x14ac:dyDescent="0.25">
      <c r="A10" s="82">
        <v>8</v>
      </c>
      <c r="B10" s="81" t="s">
        <v>459</v>
      </c>
      <c r="C10" s="81" t="s">
        <v>488</v>
      </c>
      <c r="D10" s="125" t="s">
        <v>21</v>
      </c>
      <c r="E10" s="125">
        <v>0</v>
      </c>
      <c r="F10" s="125" t="s">
        <v>21</v>
      </c>
      <c r="G10" s="125">
        <v>0</v>
      </c>
      <c r="H10" s="125" t="s">
        <v>501</v>
      </c>
      <c r="I10" s="126">
        <v>4</v>
      </c>
      <c r="J10" s="125" t="s">
        <v>143</v>
      </c>
      <c r="K10" s="62">
        <v>7</v>
      </c>
      <c r="L10" s="116">
        <f t="shared" si="0"/>
        <v>11</v>
      </c>
      <c r="M10" s="116">
        <f t="shared" si="1"/>
        <v>11</v>
      </c>
    </row>
    <row r="11" spans="1:13" ht="30" x14ac:dyDescent="0.25">
      <c r="A11" s="82">
        <v>9</v>
      </c>
      <c r="B11" s="81" t="s">
        <v>555</v>
      </c>
      <c r="C11" s="81" t="s">
        <v>558</v>
      </c>
      <c r="D11" s="125" t="s">
        <v>50</v>
      </c>
      <c r="E11" s="125">
        <v>7</v>
      </c>
      <c r="F11" s="125" t="s">
        <v>21</v>
      </c>
      <c r="G11" s="125">
        <v>0</v>
      </c>
      <c r="H11" s="125" t="s">
        <v>21</v>
      </c>
      <c r="I11" s="125">
        <v>0</v>
      </c>
      <c r="J11" s="125" t="s">
        <v>21</v>
      </c>
      <c r="K11" s="125">
        <v>0</v>
      </c>
      <c r="L11" s="116">
        <f t="shared" si="0"/>
        <v>7</v>
      </c>
      <c r="M11" s="116">
        <f t="shared" si="1"/>
        <v>7</v>
      </c>
    </row>
    <row r="12" spans="1:13" ht="30" x14ac:dyDescent="0.25">
      <c r="A12" s="82">
        <v>10</v>
      </c>
      <c r="B12" s="81" t="s">
        <v>556</v>
      </c>
      <c r="C12" s="81" t="s">
        <v>560</v>
      </c>
      <c r="D12" s="125" t="s">
        <v>51</v>
      </c>
      <c r="E12" s="125">
        <v>5</v>
      </c>
      <c r="F12" s="125" t="s">
        <v>21</v>
      </c>
      <c r="G12" s="125">
        <v>0</v>
      </c>
      <c r="H12" s="125" t="s">
        <v>21</v>
      </c>
      <c r="I12" s="125">
        <v>0</v>
      </c>
      <c r="J12" s="125" t="s">
        <v>21</v>
      </c>
      <c r="K12" s="125">
        <v>0</v>
      </c>
      <c r="L12" s="116">
        <f t="shared" si="0"/>
        <v>5</v>
      </c>
      <c r="M12" s="116">
        <f t="shared" si="1"/>
        <v>5</v>
      </c>
    </row>
    <row r="13" spans="1:13" ht="30" x14ac:dyDescent="0.25">
      <c r="A13" s="82">
        <v>11</v>
      </c>
      <c r="B13" s="81" t="s">
        <v>497</v>
      </c>
      <c r="C13" s="81" t="s">
        <v>541</v>
      </c>
      <c r="D13" s="125" t="s">
        <v>21</v>
      </c>
      <c r="E13" s="125">
        <v>0</v>
      </c>
      <c r="F13" s="125" t="s">
        <v>21</v>
      </c>
      <c r="G13" s="125">
        <v>0</v>
      </c>
      <c r="H13" s="125" t="s">
        <v>502</v>
      </c>
      <c r="I13" s="126">
        <v>2</v>
      </c>
      <c r="J13" s="125" t="s">
        <v>498</v>
      </c>
      <c r="K13" s="62">
        <v>2</v>
      </c>
      <c r="L13" s="116">
        <f t="shared" si="0"/>
        <v>4</v>
      </c>
      <c r="M13" s="116">
        <f t="shared" si="1"/>
        <v>4</v>
      </c>
    </row>
    <row r="14" spans="1:13" ht="30" x14ac:dyDescent="0.25">
      <c r="A14" s="82">
        <v>12</v>
      </c>
      <c r="B14" s="81" t="s">
        <v>557</v>
      </c>
      <c r="C14" s="81" t="s">
        <v>559</v>
      </c>
      <c r="D14" s="125" t="s">
        <v>52</v>
      </c>
      <c r="E14" s="125">
        <v>4</v>
      </c>
      <c r="F14" s="125" t="s">
        <v>21</v>
      </c>
      <c r="G14" s="125">
        <v>0</v>
      </c>
      <c r="H14" s="125" t="s">
        <v>21</v>
      </c>
      <c r="I14" s="125">
        <v>0</v>
      </c>
      <c r="J14" s="125" t="s">
        <v>21</v>
      </c>
      <c r="K14" s="125">
        <v>0</v>
      </c>
      <c r="L14" s="116">
        <f t="shared" si="0"/>
        <v>4</v>
      </c>
      <c r="M14" s="116">
        <f t="shared" si="1"/>
        <v>4</v>
      </c>
    </row>
    <row r="15" spans="1:13" ht="30" x14ac:dyDescent="0.25">
      <c r="A15" s="82">
        <v>13</v>
      </c>
      <c r="B15" s="6" t="s">
        <v>503</v>
      </c>
      <c r="C15" s="6" t="s">
        <v>504</v>
      </c>
      <c r="D15" s="125" t="s">
        <v>21</v>
      </c>
      <c r="E15" s="125">
        <v>0</v>
      </c>
      <c r="F15" s="125" t="s">
        <v>21</v>
      </c>
      <c r="G15" s="125">
        <v>0</v>
      </c>
      <c r="H15" s="125" t="s">
        <v>63</v>
      </c>
      <c r="I15" s="126">
        <v>3</v>
      </c>
      <c r="J15" s="125" t="s">
        <v>21</v>
      </c>
      <c r="K15" s="125">
        <v>0</v>
      </c>
      <c r="L15" s="116">
        <f t="shared" si="0"/>
        <v>3</v>
      </c>
      <c r="M15" s="116">
        <f t="shared" si="1"/>
        <v>3</v>
      </c>
    </row>
    <row r="16" spans="1:13" x14ac:dyDescent="0.25">
      <c r="J16" s="78"/>
    </row>
    <row r="17" spans="10:10" x14ac:dyDescent="0.25">
      <c r="J17" s="78"/>
    </row>
    <row r="18" spans="10:10" x14ac:dyDescent="0.25">
      <c r="J18" s="78"/>
    </row>
    <row r="19" spans="10:10" x14ac:dyDescent="0.25">
      <c r="J19" s="78"/>
    </row>
    <row r="20" spans="10:10" x14ac:dyDescent="0.25">
      <c r="J20" s="78"/>
    </row>
    <row r="21" spans="10:10" x14ac:dyDescent="0.25">
      <c r="J21" s="78"/>
    </row>
    <row r="22" spans="10:10" x14ac:dyDescent="0.25">
      <c r="J22" s="78"/>
    </row>
    <row r="23" spans="10:10" x14ac:dyDescent="0.25">
      <c r="J23" s="78"/>
    </row>
    <row r="24" spans="10:10" x14ac:dyDescent="0.25">
      <c r="J24" s="78"/>
    </row>
    <row r="25" spans="10:10" x14ac:dyDescent="0.25">
      <c r="J25" s="78"/>
    </row>
    <row r="26" spans="10:10" x14ac:dyDescent="0.25">
      <c r="J26" s="78"/>
    </row>
    <row r="27" spans="10:10" x14ac:dyDescent="0.25">
      <c r="J27" s="78"/>
    </row>
    <row r="28" spans="10:10" x14ac:dyDescent="0.25">
      <c r="J28" s="78"/>
    </row>
    <row r="29" spans="10:10" x14ac:dyDescent="0.25">
      <c r="J29" s="78"/>
    </row>
    <row r="30" spans="10:10" x14ac:dyDescent="0.25">
      <c r="J30" s="78"/>
    </row>
    <row r="31" spans="10:10" x14ac:dyDescent="0.25">
      <c r="J31" s="78"/>
    </row>
    <row r="32" spans="10:10" x14ac:dyDescent="0.25">
      <c r="J32" s="78"/>
    </row>
    <row r="33" spans="10:10" x14ac:dyDescent="0.25">
      <c r="J33" s="78"/>
    </row>
    <row r="34" spans="10:10" x14ac:dyDescent="0.25">
      <c r="J34" s="78"/>
    </row>
    <row r="35" spans="10:10" x14ac:dyDescent="0.25">
      <c r="J35" s="78"/>
    </row>
    <row r="36" spans="10:10" x14ac:dyDescent="0.25">
      <c r="J36" s="78"/>
    </row>
    <row r="37" spans="10:10" x14ac:dyDescent="0.25">
      <c r="J37" s="78"/>
    </row>
    <row r="38" spans="10:10" x14ac:dyDescent="0.25">
      <c r="J38" s="78"/>
    </row>
    <row r="39" spans="10:10" x14ac:dyDescent="0.25">
      <c r="J39" s="78"/>
    </row>
    <row r="40" spans="10:10" x14ac:dyDescent="0.25">
      <c r="J40" s="78"/>
    </row>
    <row r="41" spans="10:10" x14ac:dyDescent="0.25">
      <c r="J41" s="78"/>
    </row>
    <row r="42" spans="10:10" x14ac:dyDescent="0.25">
      <c r="J42" s="78"/>
    </row>
    <row r="43" spans="10:10" x14ac:dyDescent="0.25">
      <c r="J43" s="78"/>
    </row>
    <row r="44" spans="10:10" x14ac:dyDescent="0.25">
      <c r="J44" s="78"/>
    </row>
    <row r="45" spans="10:10" x14ac:dyDescent="0.25">
      <c r="J45" s="78"/>
    </row>
    <row r="46" spans="10:10" x14ac:dyDescent="0.25">
      <c r="J46" s="78"/>
    </row>
    <row r="47" spans="10:10" x14ac:dyDescent="0.25">
      <c r="J47" s="78"/>
    </row>
    <row r="48" spans="10:10" x14ac:dyDescent="0.25">
      <c r="J48" s="78"/>
    </row>
    <row r="49" spans="10:10" x14ac:dyDescent="0.25">
      <c r="J49" s="78"/>
    </row>
    <row r="50" spans="10:10" x14ac:dyDescent="0.25">
      <c r="J50" s="78"/>
    </row>
    <row r="51" spans="10:10" x14ac:dyDescent="0.25">
      <c r="J51" s="78"/>
    </row>
    <row r="52" spans="10:10" x14ac:dyDescent="0.25">
      <c r="J52" s="78"/>
    </row>
    <row r="53" spans="10:10" x14ac:dyDescent="0.25">
      <c r="J53" s="78"/>
    </row>
    <row r="54" spans="10:10" x14ac:dyDescent="0.25">
      <c r="J54" s="78"/>
    </row>
    <row r="55" spans="10:10" x14ac:dyDescent="0.25">
      <c r="J55" s="78"/>
    </row>
    <row r="56" spans="10:10" x14ac:dyDescent="0.25">
      <c r="J56" s="78"/>
    </row>
    <row r="57" spans="10:10" x14ac:dyDescent="0.25">
      <c r="J57" s="78"/>
    </row>
    <row r="58" spans="10:10" x14ac:dyDescent="0.25">
      <c r="J58" s="78"/>
    </row>
    <row r="59" spans="10:10" x14ac:dyDescent="0.25">
      <c r="J59" s="78"/>
    </row>
    <row r="60" spans="10:10" x14ac:dyDescent="0.25">
      <c r="J60" s="78"/>
    </row>
    <row r="61" spans="10:10" x14ac:dyDescent="0.25">
      <c r="J61" s="78"/>
    </row>
    <row r="62" spans="10:10" x14ac:dyDescent="0.25">
      <c r="J62" s="78"/>
    </row>
    <row r="63" spans="10:10" x14ac:dyDescent="0.25">
      <c r="J63" s="78"/>
    </row>
    <row r="64" spans="10:10" x14ac:dyDescent="0.25">
      <c r="J64" s="78"/>
    </row>
    <row r="65" spans="10:10" x14ac:dyDescent="0.25">
      <c r="J65" s="78"/>
    </row>
    <row r="66" spans="10:10" x14ac:dyDescent="0.25">
      <c r="J66" s="78"/>
    </row>
    <row r="67" spans="10:10" x14ac:dyDescent="0.25">
      <c r="J67" s="78"/>
    </row>
    <row r="68" spans="10:10" x14ac:dyDescent="0.25">
      <c r="J68" s="78"/>
    </row>
    <row r="69" spans="10:10" x14ac:dyDescent="0.25">
      <c r="J69" s="78"/>
    </row>
    <row r="70" spans="10:10" x14ac:dyDescent="0.25">
      <c r="J70" s="78"/>
    </row>
    <row r="71" spans="10:10" x14ac:dyDescent="0.25">
      <c r="J71" s="78"/>
    </row>
    <row r="72" spans="10:10" x14ac:dyDescent="0.25">
      <c r="J72" s="78"/>
    </row>
    <row r="73" spans="10:10" x14ac:dyDescent="0.25">
      <c r="J73" s="78"/>
    </row>
    <row r="74" spans="10:10" x14ac:dyDescent="0.25">
      <c r="J74" s="78"/>
    </row>
    <row r="75" spans="10:10" x14ac:dyDescent="0.25">
      <c r="J75" s="78"/>
    </row>
    <row r="76" spans="10:10" x14ac:dyDescent="0.25">
      <c r="J76" s="78"/>
    </row>
    <row r="77" spans="10:10" x14ac:dyDescent="0.25">
      <c r="J77" s="78"/>
    </row>
    <row r="78" spans="10:10" x14ac:dyDescent="0.25">
      <c r="J78" s="78"/>
    </row>
    <row r="79" spans="10:10" x14ac:dyDescent="0.25">
      <c r="J79" s="78"/>
    </row>
    <row r="80" spans="10:10" x14ac:dyDescent="0.25">
      <c r="J80" s="78"/>
    </row>
    <row r="81" spans="10:10" x14ac:dyDescent="0.25">
      <c r="J81" s="78"/>
    </row>
    <row r="82" spans="10:10" x14ac:dyDescent="0.25">
      <c r="J82" s="78"/>
    </row>
    <row r="83" spans="10:10" x14ac:dyDescent="0.25">
      <c r="J83" s="78"/>
    </row>
    <row r="84" spans="10:10" x14ac:dyDescent="0.25">
      <c r="J84" s="78"/>
    </row>
    <row r="85" spans="10:10" x14ac:dyDescent="0.25">
      <c r="J85" s="78"/>
    </row>
    <row r="86" spans="10:10" x14ac:dyDescent="0.25">
      <c r="J86" s="78"/>
    </row>
    <row r="87" spans="10:10" x14ac:dyDescent="0.25">
      <c r="J87" s="78"/>
    </row>
    <row r="88" spans="10:10" x14ac:dyDescent="0.25">
      <c r="J88" s="78"/>
    </row>
    <row r="89" spans="10:10" x14ac:dyDescent="0.25">
      <c r="J89" s="78"/>
    </row>
    <row r="90" spans="10:10" x14ac:dyDescent="0.25">
      <c r="J90" s="78"/>
    </row>
    <row r="91" spans="10:10" x14ac:dyDescent="0.25">
      <c r="J91" s="78"/>
    </row>
    <row r="92" spans="10:10" x14ac:dyDescent="0.25">
      <c r="J92" s="78"/>
    </row>
    <row r="93" spans="10:10" x14ac:dyDescent="0.25">
      <c r="J93" s="78"/>
    </row>
    <row r="94" spans="10:10" x14ac:dyDescent="0.25">
      <c r="J94" s="78"/>
    </row>
    <row r="95" spans="10:10" x14ac:dyDescent="0.25">
      <c r="J95" s="78"/>
    </row>
    <row r="96" spans="10:10" x14ac:dyDescent="0.25">
      <c r="J96" s="78"/>
    </row>
    <row r="97" spans="10:10" x14ac:dyDescent="0.25">
      <c r="J97" s="78"/>
    </row>
    <row r="98" spans="10:10" x14ac:dyDescent="0.25">
      <c r="J98" s="78"/>
    </row>
    <row r="99" spans="10:10" x14ac:dyDescent="0.25">
      <c r="J99" s="78"/>
    </row>
    <row r="100" spans="10:10" x14ac:dyDescent="0.25">
      <c r="J100" s="78"/>
    </row>
    <row r="101" spans="10:10" x14ac:dyDescent="0.25">
      <c r="J101" s="78"/>
    </row>
    <row r="102" spans="10:10" x14ac:dyDescent="0.25">
      <c r="J102" s="78"/>
    </row>
    <row r="103" spans="10:10" x14ac:dyDescent="0.25">
      <c r="J103" s="78"/>
    </row>
    <row r="104" spans="10:10" x14ac:dyDescent="0.25">
      <c r="J104" s="78"/>
    </row>
    <row r="105" spans="10:10" x14ac:dyDescent="0.25">
      <c r="J105" s="78"/>
    </row>
    <row r="106" spans="10:10" x14ac:dyDescent="0.25">
      <c r="J106" s="78"/>
    </row>
    <row r="107" spans="10:10" x14ac:dyDescent="0.25">
      <c r="J107" s="78"/>
    </row>
    <row r="108" spans="10:10" x14ac:dyDescent="0.25">
      <c r="J108" s="78"/>
    </row>
    <row r="109" spans="10:10" x14ac:dyDescent="0.25">
      <c r="J109" s="78"/>
    </row>
    <row r="110" spans="10:10" x14ac:dyDescent="0.25">
      <c r="J110" s="78"/>
    </row>
    <row r="111" spans="10:10" x14ac:dyDescent="0.25">
      <c r="J111" s="78"/>
    </row>
    <row r="112" spans="10:10" x14ac:dyDescent="0.25">
      <c r="J112" s="78"/>
    </row>
    <row r="113" spans="10:10" x14ac:dyDescent="0.25">
      <c r="J113" s="78"/>
    </row>
    <row r="114" spans="10:10" x14ac:dyDescent="0.25">
      <c r="J114" s="78"/>
    </row>
    <row r="115" spans="10:10" x14ac:dyDescent="0.25">
      <c r="J115" s="78"/>
    </row>
    <row r="116" spans="10:10" x14ac:dyDescent="0.25">
      <c r="J116" s="78"/>
    </row>
    <row r="117" spans="10:10" x14ac:dyDescent="0.25">
      <c r="J117" s="78"/>
    </row>
    <row r="118" spans="10:10" x14ac:dyDescent="0.25">
      <c r="J118" s="78"/>
    </row>
    <row r="119" spans="10:10" x14ac:dyDescent="0.25">
      <c r="J119" s="78"/>
    </row>
    <row r="120" spans="10:10" x14ac:dyDescent="0.25">
      <c r="J120" s="78"/>
    </row>
    <row r="121" spans="10:10" x14ac:dyDescent="0.25">
      <c r="J121" s="78"/>
    </row>
    <row r="122" spans="10:10" x14ac:dyDescent="0.25">
      <c r="J122" s="78"/>
    </row>
    <row r="123" spans="10:10" x14ac:dyDescent="0.25">
      <c r="J123" s="78"/>
    </row>
    <row r="124" spans="10:10" x14ac:dyDescent="0.25">
      <c r="J124" s="78"/>
    </row>
    <row r="125" spans="10:10" x14ac:dyDescent="0.25">
      <c r="J125" s="78"/>
    </row>
    <row r="126" spans="10:10" x14ac:dyDescent="0.25">
      <c r="J126" s="78"/>
    </row>
    <row r="127" spans="10:10" x14ac:dyDescent="0.25">
      <c r="J127" s="78"/>
    </row>
    <row r="128" spans="10:10" x14ac:dyDescent="0.25">
      <c r="J128" s="78"/>
    </row>
    <row r="129" spans="10:10" x14ac:dyDescent="0.25">
      <c r="J129" s="78"/>
    </row>
    <row r="130" spans="10:10" x14ac:dyDescent="0.25">
      <c r="J130" s="78"/>
    </row>
    <row r="131" spans="10:10" x14ac:dyDescent="0.25">
      <c r="J131" s="78"/>
    </row>
    <row r="132" spans="10:10" x14ac:dyDescent="0.25">
      <c r="J132" s="78"/>
    </row>
    <row r="133" spans="10:10" x14ac:dyDescent="0.25">
      <c r="J133" s="78"/>
    </row>
    <row r="134" spans="10:10" x14ac:dyDescent="0.25">
      <c r="J134" s="78"/>
    </row>
    <row r="135" spans="10:10" x14ac:dyDescent="0.25">
      <c r="J135" s="78"/>
    </row>
    <row r="136" spans="10:10" x14ac:dyDescent="0.25">
      <c r="J136" s="78"/>
    </row>
    <row r="137" spans="10:10" x14ac:dyDescent="0.25">
      <c r="J137" s="78"/>
    </row>
    <row r="138" spans="10:10" x14ac:dyDescent="0.25">
      <c r="J138" s="78"/>
    </row>
    <row r="139" spans="10:10" x14ac:dyDescent="0.25">
      <c r="J139" s="78"/>
    </row>
    <row r="140" spans="10:10" x14ac:dyDescent="0.25">
      <c r="J140" s="78"/>
    </row>
    <row r="141" spans="10:10" x14ac:dyDescent="0.25">
      <c r="J141" s="78"/>
    </row>
    <row r="142" spans="10:10" x14ac:dyDescent="0.25">
      <c r="J142" s="78"/>
    </row>
    <row r="143" spans="10:10" x14ac:dyDescent="0.25">
      <c r="J143" s="78"/>
    </row>
    <row r="144" spans="10:10" x14ac:dyDescent="0.25">
      <c r="J144" s="78"/>
    </row>
    <row r="145" spans="10:10" x14ac:dyDescent="0.25">
      <c r="J145" s="78"/>
    </row>
    <row r="146" spans="10:10" x14ac:dyDescent="0.25">
      <c r="J146" s="78"/>
    </row>
    <row r="147" spans="10:10" x14ac:dyDescent="0.25">
      <c r="J147" s="78"/>
    </row>
    <row r="148" spans="10:10" x14ac:dyDescent="0.25">
      <c r="J148" s="78"/>
    </row>
    <row r="149" spans="10:10" x14ac:dyDescent="0.25">
      <c r="J149" s="78"/>
    </row>
    <row r="150" spans="10:10" x14ac:dyDescent="0.25">
      <c r="J150" s="78"/>
    </row>
    <row r="151" spans="10:10" x14ac:dyDescent="0.25">
      <c r="J151" s="78"/>
    </row>
    <row r="152" spans="10:10" x14ac:dyDescent="0.25">
      <c r="J152" s="78"/>
    </row>
    <row r="153" spans="10:10" x14ac:dyDescent="0.25">
      <c r="J153" s="78"/>
    </row>
    <row r="154" spans="10:10" x14ac:dyDescent="0.25">
      <c r="J154" s="78"/>
    </row>
    <row r="155" spans="10:10" x14ac:dyDescent="0.25">
      <c r="J155" s="78"/>
    </row>
    <row r="156" spans="10:10" x14ac:dyDescent="0.25">
      <c r="J156" s="78"/>
    </row>
    <row r="157" spans="10:10" x14ac:dyDescent="0.25">
      <c r="J157" s="78"/>
    </row>
    <row r="158" spans="10:10" x14ac:dyDescent="0.25">
      <c r="J158" s="78"/>
    </row>
    <row r="159" spans="10:10" x14ac:dyDescent="0.25">
      <c r="J159" s="78"/>
    </row>
    <row r="160" spans="10:10" x14ac:dyDescent="0.25">
      <c r="J160" s="78"/>
    </row>
    <row r="161" spans="10:10" x14ac:dyDescent="0.25">
      <c r="J161" s="78"/>
    </row>
    <row r="162" spans="10:10" x14ac:dyDescent="0.25">
      <c r="J162" s="78"/>
    </row>
    <row r="163" spans="10:10" x14ac:dyDescent="0.25">
      <c r="J163" s="78"/>
    </row>
    <row r="164" spans="10:10" x14ac:dyDescent="0.25">
      <c r="J164" s="78"/>
    </row>
    <row r="165" spans="10:10" x14ac:dyDescent="0.25">
      <c r="J165" s="78"/>
    </row>
    <row r="166" spans="10:10" x14ac:dyDescent="0.25">
      <c r="J166" s="78"/>
    </row>
    <row r="167" spans="10:10" x14ac:dyDescent="0.25">
      <c r="J167" s="78"/>
    </row>
  </sheetData>
  <sortState ref="A3:M27">
    <sortCondition descending="1" ref="M3:M27"/>
  </sortState>
  <mergeCells count="1">
    <mergeCell ref="A1:K1"/>
  </mergeCells>
  <pageMargins left="0.31496062992125984" right="0.11811023622047245" top="0.12797619047619047" bottom="4.4642857142857144E-2" header="0.31496062992125984" footer="0.31496062992125984"/>
  <pageSetup paperSize="9" scale="65" fitToHeight="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view="pageLayout" topLeftCell="A4" zoomScale="70" zoomScaleNormal="100" zoomScaleSheetLayoutView="85" zoomScalePageLayoutView="70" workbookViewId="0">
      <selection activeCell="J5" sqref="J5"/>
    </sheetView>
  </sheetViews>
  <sheetFormatPr defaultRowHeight="15" x14ac:dyDescent="0.25"/>
  <cols>
    <col min="1" max="1" width="7.85546875" style="16" customWidth="1"/>
    <col min="2" max="2" width="24.7109375" style="16" customWidth="1"/>
    <col min="3" max="3" width="13.28515625" style="140" customWidth="1"/>
    <col min="4" max="4" width="13.28515625" style="34" customWidth="1"/>
    <col min="5" max="5" width="13.28515625" style="135" customWidth="1"/>
    <col min="6" max="6" width="13.28515625" style="34" customWidth="1"/>
    <col min="7" max="7" width="13.28515625" style="135" customWidth="1"/>
    <col min="8" max="8" width="32.42578125" style="23" customWidth="1"/>
    <col min="9" max="9" width="10.140625" style="133" customWidth="1"/>
    <col min="10" max="10" width="23.85546875" style="34" customWidth="1"/>
    <col min="11" max="11" width="9.28515625" style="134" customWidth="1"/>
    <col min="12" max="12" width="11.42578125" style="20" bestFit="1" customWidth="1"/>
    <col min="13" max="13" width="16.5703125" style="22" customWidth="1"/>
    <col min="14" max="16384" width="9.140625" style="16"/>
  </cols>
  <sheetData>
    <row r="1" spans="1:13" x14ac:dyDescent="0.25">
      <c r="A1" s="163" t="s">
        <v>45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</row>
    <row r="2" spans="1:13" s="33" customFormat="1" ht="52.5" customHeight="1" x14ac:dyDescent="0.25">
      <c r="A2" s="24" t="s">
        <v>44</v>
      </c>
      <c r="B2" s="24" t="s">
        <v>24</v>
      </c>
      <c r="C2" s="24" t="s">
        <v>155</v>
      </c>
      <c r="D2" s="25" t="s">
        <v>552</v>
      </c>
      <c r="E2" s="132" t="s">
        <v>208</v>
      </c>
      <c r="F2" s="25" t="s">
        <v>505</v>
      </c>
      <c r="G2" s="132" t="s">
        <v>208</v>
      </c>
      <c r="H2" s="25" t="s">
        <v>397</v>
      </c>
      <c r="I2" s="132" t="s">
        <v>208</v>
      </c>
      <c r="J2" s="43" t="s">
        <v>304</v>
      </c>
      <c r="K2" s="132" t="s">
        <v>208</v>
      </c>
      <c r="L2" s="136" t="s">
        <v>209</v>
      </c>
      <c r="M2" s="25" t="s">
        <v>362</v>
      </c>
    </row>
    <row r="3" spans="1:13" ht="115.5" customHeight="1" x14ac:dyDescent="0.25">
      <c r="A3" s="7">
        <v>1</v>
      </c>
      <c r="B3" s="51" t="s">
        <v>92</v>
      </c>
      <c r="C3" s="59" t="s">
        <v>158</v>
      </c>
      <c r="D3" s="41" t="s">
        <v>583</v>
      </c>
      <c r="E3" s="131">
        <v>46</v>
      </c>
      <c r="F3" s="41" t="s">
        <v>546</v>
      </c>
      <c r="G3" s="131">
        <v>45</v>
      </c>
      <c r="H3" s="41" t="s">
        <v>460</v>
      </c>
      <c r="I3" s="131">
        <v>40</v>
      </c>
      <c r="J3" s="55" t="s">
        <v>311</v>
      </c>
      <c r="K3" s="131">
        <v>40</v>
      </c>
      <c r="L3" s="88">
        <f t="shared" ref="L3:L18" si="0">E3+K3+I3+G3</f>
        <v>171</v>
      </c>
      <c r="M3" s="88">
        <f t="shared" ref="M3:M18" si="1">L3-MIN(E3,K3,I3,G3)</f>
        <v>131</v>
      </c>
    </row>
    <row r="4" spans="1:13" s="33" customFormat="1" ht="57" customHeight="1" x14ac:dyDescent="0.25">
      <c r="A4" s="7">
        <v>2</v>
      </c>
      <c r="B4" s="84" t="s">
        <v>10</v>
      </c>
      <c r="C4" s="60" t="s">
        <v>157</v>
      </c>
      <c r="D4" s="83" t="s">
        <v>582</v>
      </c>
      <c r="E4" s="131">
        <v>47</v>
      </c>
      <c r="F4" s="83" t="s">
        <v>520</v>
      </c>
      <c r="G4" s="131">
        <v>45</v>
      </c>
      <c r="H4" s="41" t="s">
        <v>461</v>
      </c>
      <c r="I4" s="131">
        <v>39</v>
      </c>
      <c r="J4" s="55" t="s">
        <v>312</v>
      </c>
      <c r="K4" s="131">
        <v>39</v>
      </c>
      <c r="L4" s="88">
        <f t="shared" si="0"/>
        <v>170</v>
      </c>
      <c r="M4" s="88">
        <f t="shared" si="1"/>
        <v>131</v>
      </c>
    </row>
    <row r="5" spans="1:13" ht="44.25" customHeight="1" x14ac:dyDescent="0.25">
      <c r="A5" s="82">
        <v>3</v>
      </c>
      <c r="B5" s="19" t="s">
        <v>215</v>
      </c>
      <c r="C5" s="60" t="s">
        <v>156</v>
      </c>
      <c r="D5" s="83" t="s">
        <v>584</v>
      </c>
      <c r="E5" s="131">
        <v>46</v>
      </c>
      <c r="F5" s="83" t="s">
        <v>521</v>
      </c>
      <c r="G5" s="131">
        <v>42</v>
      </c>
      <c r="H5" s="55" t="s">
        <v>311</v>
      </c>
      <c r="I5" s="131">
        <v>40</v>
      </c>
      <c r="J5" s="55" t="s">
        <v>314</v>
      </c>
      <c r="K5" s="131">
        <v>37</v>
      </c>
      <c r="L5" s="88">
        <f t="shared" si="0"/>
        <v>165</v>
      </c>
      <c r="M5" s="88">
        <f t="shared" si="1"/>
        <v>128</v>
      </c>
    </row>
    <row r="6" spans="1:13" x14ac:dyDescent="0.25">
      <c r="A6" s="82">
        <v>4</v>
      </c>
      <c r="B6" s="19" t="s">
        <v>11</v>
      </c>
      <c r="C6" s="60" t="s">
        <v>159</v>
      </c>
      <c r="D6" s="83" t="s">
        <v>586</v>
      </c>
      <c r="E6" s="131">
        <v>41</v>
      </c>
      <c r="F6" s="83" t="s">
        <v>522</v>
      </c>
      <c r="G6" s="131">
        <v>41</v>
      </c>
      <c r="H6" s="87" t="s">
        <v>312</v>
      </c>
      <c r="I6" s="131">
        <v>39</v>
      </c>
      <c r="J6" s="87" t="s">
        <v>313</v>
      </c>
      <c r="K6" s="131">
        <v>38</v>
      </c>
      <c r="L6" s="88">
        <f t="shared" si="0"/>
        <v>159</v>
      </c>
      <c r="M6" s="88">
        <f t="shared" si="1"/>
        <v>121</v>
      </c>
    </row>
    <row r="7" spans="1:13" s="33" customFormat="1" x14ac:dyDescent="0.25">
      <c r="A7" s="82">
        <v>5</v>
      </c>
      <c r="B7" s="21" t="s">
        <v>97</v>
      </c>
      <c r="C7" s="137" t="s">
        <v>166</v>
      </c>
      <c r="D7" s="83" t="s">
        <v>585</v>
      </c>
      <c r="E7" s="129">
        <v>43</v>
      </c>
      <c r="F7" s="83" t="s">
        <v>523</v>
      </c>
      <c r="G7" s="129">
        <v>38</v>
      </c>
      <c r="H7" s="55" t="s">
        <v>315</v>
      </c>
      <c r="I7" s="131">
        <v>34</v>
      </c>
      <c r="J7" s="15" t="s">
        <v>319</v>
      </c>
      <c r="K7" s="129">
        <v>30</v>
      </c>
      <c r="L7" s="88">
        <f t="shared" si="0"/>
        <v>145</v>
      </c>
      <c r="M7" s="88">
        <f t="shared" si="1"/>
        <v>115</v>
      </c>
    </row>
    <row r="8" spans="1:13" x14ac:dyDescent="0.25">
      <c r="A8" s="82">
        <v>6</v>
      </c>
      <c r="B8" s="84" t="s">
        <v>95</v>
      </c>
      <c r="C8" s="137" t="s">
        <v>163</v>
      </c>
      <c r="D8" s="83" t="s">
        <v>587</v>
      </c>
      <c r="E8" s="129">
        <v>40</v>
      </c>
      <c r="F8" s="83" t="s">
        <v>525</v>
      </c>
      <c r="G8" s="129">
        <v>34</v>
      </c>
      <c r="H8" s="55" t="s">
        <v>320</v>
      </c>
      <c r="I8" s="131">
        <v>29</v>
      </c>
      <c r="J8" s="15" t="s">
        <v>318</v>
      </c>
      <c r="K8" s="129">
        <v>31</v>
      </c>
      <c r="L8" s="88">
        <f t="shared" si="0"/>
        <v>134</v>
      </c>
      <c r="M8" s="88">
        <f t="shared" si="1"/>
        <v>105</v>
      </c>
    </row>
    <row r="9" spans="1:13" x14ac:dyDescent="0.25">
      <c r="A9" s="82">
        <v>7</v>
      </c>
      <c r="B9" s="84" t="s">
        <v>96</v>
      </c>
      <c r="C9" s="137" t="s">
        <v>161</v>
      </c>
      <c r="D9" s="83" t="s">
        <v>588</v>
      </c>
      <c r="E9" s="129">
        <v>38</v>
      </c>
      <c r="F9" s="83" t="s">
        <v>524</v>
      </c>
      <c r="G9" s="129">
        <v>36</v>
      </c>
      <c r="H9" s="55" t="s">
        <v>327</v>
      </c>
      <c r="I9" s="131">
        <v>22</v>
      </c>
      <c r="J9" s="15" t="s">
        <v>320</v>
      </c>
      <c r="K9" s="129">
        <v>29</v>
      </c>
      <c r="L9" s="88">
        <f t="shared" si="0"/>
        <v>125</v>
      </c>
      <c r="M9" s="88">
        <f t="shared" si="1"/>
        <v>103</v>
      </c>
    </row>
    <row r="10" spans="1:13" x14ac:dyDescent="0.25">
      <c r="A10" s="82">
        <v>8</v>
      </c>
      <c r="B10" s="84" t="s">
        <v>94</v>
      </c>
      <c r="C10" s="137" t="s">
        <v>160</v>
      </c>
      <c r="D10" s="83" t="s">
        <v>591</v>
      </c>
      <c r="E10" s="131">
        <v>35</v>
      </c>
      <c r="F10" s="83" t="s">
        <v>527</v>
      </c>
      <c r="G10" s="131">
        <v>32</v>
      </c>
      <c r="H10" s="55" t="s">
        <v>316</v>
      </c>
      <c r="I10" s="131">
        <v>33</v>
      </c>
      <c r="J10" s="83" t="s">
        <v>317</v>
      </c>
      <c r="K10" s="129">
        <v>32</v>
      </c>
      <c r="L10" s="88">
        <f t="shared" si="0"/>
        <v>132</v>
      </c>
      <c r="M10" s="88">
        <f t="shared" si="1"/>
        <v>100</v>
      </c>
    </row>
    <row r="11" spans="1:13" x14ac:dyDescent="0.25">
      <c r="A11" s="82">
        <v>9</v>
      </c>
      <c r="B11" s="21" t="s">
        <v>102</v>
      </c>
      <c r="C11" s="137" t="s">
        <v>178</v>
      </c>
      <c r="D11" s="83" t="s">
        <v>589</v>
      </c>
      <c r="E11" s="129">
        <v>37</v>
      </c>
      <c r="F11" s="83" t="s">
        <v>531</v>
      </c>
      <c r="G11" s="129">
        <v>29</v>
      </c>
      <c r="H11" s="55" t="s">
        <v>319</v>
      </c>
      <c r="I11" s="131">
        <v>30</v>
      </c>
      <c r="J11" s="83" t="s">
        <v>326</v>
      </c>
      <c r="K11" s="129">
        <v>24</v>
      </c>
      <c r="L11" s="88">
        <f t="shared" si="0"/>
        <v>120</v>
      </c>
      <c r="M11" s="88">
        <f t="shared" si="1"/>
        <v>96</v>
      </c>
    </row>
    <row r="12" spans="1:13" x14ac:dyDescent="0.25">
      <c r="A12" s="82">
        <v>10</v>
      </c>
      <c r="B12" s="61" t="s">
        <v>297</v>
      </c>
      <c r="C12" s="60" t="s">
        <v>296</v>
      </c>
      <c r="D12" s="83" t="s">
        <v>593</v>
      </c>
      <c r="E12" s="131">
        <v>28</v>
      </c>
      <c r="F12" s="83" t="s">
        <v>530</v>
      </c>
      <c r="G12" s="131">
        <v>30</v>
      </c>
      <c r="H12" s="87" t="s">
        <v>323</v>
      </c>
      <c r="I12" s="131">
        <v>28</v>
      </c>
      <c r="J12" s="87" t="s">
        <v>325</v>
      </c>
      <c r="K12" s="131">
        <v>25</v>
      </c>
      <c r="L12" s="88">
        <f t="shared" si="0"/>
        <v>111</v>
      </c>
      <c r="M12" s="88">
        <f t="shared" si="1"/>
        <v>86</v>
      </c>
    </row>
    <row r="13" spans="1:13" x14ac:dyDescent="0.25">
      <c r="A13" s="82">
        <v>11</v>
      </c>
      <c r="B13" s="21" t="s">
        <v>98</v>
      </c>
      <c r="C13" s="137" t="s">
        <v>167</v>
      </c>
      <c r="D13" s="83" t="s">
        <v>21</v>
      </c>
      <c r="E13" s="131">
        <v>0</v>
      </c>
      <c r="F13" s="83" t="s">
        <v>21</v>
      </c>
      <c r="G13" s="131">
        <v>0</v>
      </c>
      <c r="H13" s="87" t="s">
        <v>317</v>
      </c>
      <c r="I13" s="131">
        <v>32</v>
      </c>
      <c r="J13" s="15" t="s">
        <v>316</v>
      </c>
      <c r="K13" s="129">
        <v>33</v>
      </c>
      <c r="L13" s="88">
        <f t="shared" si="0"/>
        <v>65</v>
      </c>
      <c r="M13" s="88">
        <f t="shared" si="1"/>
        <v>65</v>
      </c>
    </row>
    <row r="14" spans="1:13" x14ac:dyDescent="0.25">
      <c r="A14" s="82">
        <v>12</v>
      </c>
      <c r="B14" s="84" t="s">
        <v>321</v>
      </c>
      <c r="C14" s="139" t="s">
        <v>322</v>
      </c>
      <c r="D14" s="83" t="s">
        <v>590</v>
      </c>
      <c r="E14" s="131">
        <v>36</v>
      </c>
      <c r="F14" s="83" t="s">
        <v>21</v>
      </c>
      <c r="G14" s="131">
        <v>0</v>
      </c>
      <c r="H14" s="83" t="s">
        <v>21</v>
      </c>
      <c r="I14" s="131">
        <v>0</v>
      </c>
      <c r="J14" s="15" t="s">
        <v>323</v>
      </c>
      <c r="K14" s="129">
        <v>28</v>
      </c>
      <c r="L14" s="88">
        <f t="shared" si="0"/>
        <v>64</v>
      </c>
      <c r="M14" s="88">
        <f t="shared" si="1"/>
        <v>64</v>
      </c>
    </row>
    <row r="15" spans="1:13" x14ac:dyDescent="0.25">
      <c r="A15" s="82">
        <v>13</v>
      </c>
      <c r="B15" s="84" t="s">
        <v>398</v>
      </c>
      <c r="C15" s="138" t="s">
        <v>479</v>
      </c>
      <c r="D15" s="83" t="s">
        <v>21</v>
      </c>
      <c r="E15" s="131">
        <v>0</v>
      </c>
      <c r="F15" s="83" t="s">
        <v>526</v>
      </c>
      <c r="G15" s="131">
        <v>33</v>
      </c>
      <c r="H15" s="87" t="s">
        <v>328</v>
      </c>
      <c r="I15" s="131">
        <v>21</v>
      </c>
      <c r="J15" s="15" t="s">
        <v>21</v>
      </c>
      <c r="K15" s="131">
        <v>0</v>
      </c>
      <c r="L15" s="88">
        <f t="shared" si="0"/>
        <v>54</v>
      </c>
      <c r="M15" s="88">
        <f t="shared" si="1"/>
        <v>54</v>
      </c>
    </row>
    <row r="16" spans="1:13" x14ac:dyDescent="0.25">
      <c r="A16" s="82">
        <v>14</v>
      </c>
      <c r="B16" s="21" t="s">
        <v>93</v>
      </c>
      <c r="C16" s="137" t="s">
        <v>175</v>
      </c>
      <c r="D16" s="83" t="s">
        <v>595</v>
      </c>
      <c r="E16" s="131">
        <v>26</v>
      </c>
      <c r="F16" s="83" t="s">
        <v>21</v>
      </c>
      <c r="G16" s="131">
        <v>0</v>
      </c>
      <c r="H16" s="83" t="s">
        <v>21</v>
      </c>
      <c r="I16" s="131">
        <v>0</v>
      </c>
      <c r="J16" s="15" t="s">
        <v>324</v>
      </c>
      <c r="K16" s="129">
        <v>26</v>
      </c>
      <c r="L16" s="88">
        <f t="shared" si="0"/>
        <v>52</v>
      </c>
      <c r="M16" s="88">
        <f t="shared" si="1"/>
        <v>52</v>
      </c>
    </row>
    <row r="17" spans="1:13" x14ac:dyDescent="0.25">
      <c r="A17" s="82">
        <v>15</v>
      </c>
      <c r="B17" s="84" t="s">
        <v>332</v>
      </c>
      <c r="C17" s="139" t="s">
        <v>333</v>
      </c>
      <c r="D17" s="83" t="s">
        <v>594</v>
      </c>
      <c r="E17" s="131">
        <v>27</v>
      </c>
      <c r="F17" s="83" t="s">
        <v>21</v>
      </c>
      <c r="G17" s="131">
        <v>0</v>
      </c>
      <c r="H17" s="87" t="s">
        <v>338</v>
      </c>
      <c r="I17" s="131">
        <v>10</v>
      </c>
      <c r="J17" s="15" t="s">
        <v>334</v>
      </c>
      <c r="K17" s="129">
        <v>15</v>
      </c>
      <c r="L17" s="88">
        <f t="shared" si="0"/>
        <v>52</v>
      </c>
      <c r="M17" s="88">
        <f t="shared" si="1"/>
        <v>52</v>
      </c>
    </row>
    <row r="18" spans="1:13" x14ac:dyDescent="0.25">
      <c r="A18" s="82">
        <v>16</v>
      </c>
      <c r="B18" s="84" t="s">
        <v>399</v>
      </c>
      <c r="C18" s="138" t="s">
        <v>213</v>
      </c>
      <c r="D18" s="83" t="s">
        <v>21</v>
      </c>
      <c r="E18" s="131">
        <v>0</v>
      </c>
      <c r="F18" s="83" t="s">
        <v>532</v>
      </c>
      <c r="G18" s="131">
        <v>24</v>
      </c>
      <c r="H18" s="87" t="s">
        <v>330</v>
      </c>
      <c r="I18" s="131">
        <v>18</v>
      </c>
      <c r="J18" s="15" t="s">
        <v>21</v>
      </c>
      <c r="K18" s="131">
        <v>0</v>
      </c>
      <c r="L18" s="88">
        <f t="shared" si="0"/>
        <v>42</v>
      </c>
      <c r="M18" s="88">
        <f t="shared" si="1"/>
        <v>42</v>
      </c>
    </row>
    <row r="19" spans="1:13" x14ac:dyDescent="0.25">
      <c r="A19" s="82">
        <v>17</v>
      </c>
      <c r="B19" s="84" t="s">
        <v>232</v>
      </c>
      <c r="C19" s="138" t="s">
        <v>610</v>
      </c>
      <c r="D19" s="86" t="s">
        <v>592</v>
      </c>
      <c r="E19" s="128">
        <v>33</v>
      </c>
      <c r="F19" s="83" t="s">
        <v>21</v>
      </c>
      <c r="G19" s="131">
        <v>0</v>
      </c>
      <c r="H19" s="15" t="s">
        <v>21</v>
      </c>
      <c r="I19" s="131">
        <v>0</v>
      </c>
      <c r="J19" s="15" t="s">
        <v>21</v>
      </c>
      <c r="K19" s="131">
        <v>0</v>
      </c>
      <c r="L19" s="88">
        <f t="shared" ref="L19:L28" si="2">E19+K19+I19+G19</f>
        <v>33</v>
      </c>
      <c r="M19" s="88">
        <f t="shared" ref="M19:M28" si="3">L19-MIN(E19,K19,I19,G19)</f>
        <v>33</v>
      </c>
    </row>
    <row r="20" spans="1:13" x14ac:dyDescent="0.25">
      <c r="A20" s="82">
        <v>18</v>
      </c>
      <c r="B20" s="84" t="s">
        <v>528</v>
      </c>
      <c r="C20" s="138" t="s">
        <v>236</v>
      </c>
      <c r="D20" s="83" t="s">
        <v>21</v>
      </c>
      <c r="E20" s="131">
        <v>0</v>
      </c>
      <c r="F20" s="86" t="s">
        <v>529</v>
      </c>
      <c r="G20" s="128">
        <v>31</v>
      </c>
      <c r="H20" s="83" t="s">
        <v>21</v>
      </c>
      <c r="I20" s="131">
        <v>0</v>
      </c>
      <c r="J20" s="15" t="s">
        <v>21</v>
      </c>
      <c r="K20" s="131">
        <v>0</v>
      </c>
      <c r="L20" s="88">
        <f t="shared" si="2"/>
        <v>31</v>
      </c>
      <c r="M20" s="88">
        <f t="shared" si="3"/>
        <v>31</v>
      </c>
    </row>
    <row r="21" spans="1:13" x14ac:dyDescent="0.25">
      <c r="A21" s="82">
        <v>19</v>
      </c>
      <c r="B21" s="84" t="s">
        <v>533</v>
      </c>
      <c r="C21" s="138" t="s">
        <v>538</v>
      </c>
      <c r="D21" s="86" t="s">
        <v>600</v>
      </c>
      <c r="E21" s="128">
        <v>17</v>
      </c>
      <c r="F21" s="86" t="s">
        <v>534</v>
      </c>
      <c r="G21" s="128">
        <v>13</v>
      </c>
      <c r="H21" s="83" t="s">
        <v>21</v>
      </c>
      <c r="I21" s="131">
        <v>0</v>
      </c>
      <c r="J21" s="15" t="s">
        <v>21</v>
      </c>
      <c r="K21" s="131">
        <v>0</v>
      </c>
      <c r="L21" s="88">
        <f t="shared" si="2"/>
        <v>30</v>
      </c>
      <c r="M21" s="88">
        <f t="shared" si="3"/>
        <v>30</v>
      </c>
    </row>
    <row r="22" spans="1:13" x14ac:dyDescent="0.25">
      <c r="A22" s="82">
        <v>20</v>
      </c>
      <c r="B22" s="84" t="s">
        <v>535</v>
      </c>
      <c r="C22" s="138" t="s">
        <v>539</v>
      </c>
      <c r="D22" s="86" t="s">
        <v>601</v>
      </c>
      <c r="E22" s="128">
        <v>16</v>
      </c>
      <c r="F22" s="86" t="s">
        <v>536</v>
      </c>
      <c r="G22" s="128">
        <v>12</v>
      </c>
      <c r="H22" s="15" t="s">
        <v>21</v>
      </c>
      <c r="I22" s="131">
        <v>0</v>
      </c>
      <c r="J22" s="15" t="s">
        <v>21</v>
      </c>
      <c r="K22" s="131">
        <v>0</v>
      </c>
      <c r="L22" s="88">
        <f t="shared" si="2"/>
        <v>28</v>
      </c>
      <c r="M22" s="88">
        <f t="shared" si="3"/>
        <v>28</v>
      </c>
    </row>
    <row r="23" spans="1:13" x14ac:dyDescent="0.25">
      <c r="A23" s="82">
        <v>21</v>
      </c>
      <c r="B23" s="19" t="s">
        <v>596</v>
      </c>
      <c r="C23" s="138" t="s">
        <v>611</v>
      </c>
      <c r="D23" s="86" t="s">
        <v>597</v>
      </c>
      <c r="E23" s="128">
        <v>23</v>
      </c>
      <c r="F23" s="83" t="s">
        <v>21</v>
      </c>
      <c r="G23" s="131">
        <v>0</v>
      </c>
      <c r="H23" s="83" t="s">
        <v>21</v>
      </c>
      <c r="I23" s="131">
        <v>0</v>
      </c>
      <c r="J23" s="15" t="s">
        <v>21</v>
      </c>
      <c r="K23" s="131">
        <v>0</v>
      </c>
      <c r="L23" s="88">
        <f t="shared" si="2"/>
        <v>23</v>
      </c>
      <c r="M23" s="88">
        <f t="shared" si="3"/>
        <v>23</v>
      </c>
    </row>
    <row r="24" spans="1:13" x14ac:dyDescent="0.25">
      <c r="A24" s="82">
        <v>22</v>
      </c>
      <c r="B24" s="84" t="s">
        <v>340</v>
      </c>
      <c r="C24" s="138" t="s">
        <v>342</v>
      </c>
      <c r="D24" s="83" t="s">
        <v>21</v>
      </c>
      <c r="E24" s="131">
        <v>0</v>
      </c>
      <c r="F24" s="83" t="s">
        <v>21</v>
      </c>
      <c r="G24" s="131">
        <v>0</v>
      </c>
      <c r="H24" s="87" t="s">
        <v>331</v>
      </c>
      <c r="I24" s="131">
        <v>17</v>
      </c>
      <c r="J24" s="15" t="s">
        <v>341</v>
      </c>
      <c r="K24" s="129">
        <v>3</v>
      </c>
      <c r="L24" s="88">
        <f t="shared" si="2"/>
        <v>20</v>
      </c>
      <c r="M24" s="88">
        <f t="shared" si="3"/>
        <v>20</v>
      </c>
    </row>
    <row r="25" spans="1:13" x14ac:dyDescent="0.25">
      <c r="A25" s="82">
        <v>23</v>
      </c>
      <c r="B25" s="84" t="s">
        <v>598</v>
      </c>
      <c r="C25" s="138" t="s">
        <v>339</v>
      </c>
      <c r="D25" s="86" t="s">
        <v>599</v>
      </c>
      <c r="E25" s="128">
        <v>20</v>
      </c>
      <c r="F25" s="83" t="s">
        <v>21</v>
      </c>
      <c r="G25" s="131">
        <v>0</v>
      </c>
      <c r="H25" s="83" t="s">
        <v>21</v>
      </c>
      <c r="I25" s="131">
        <v>0</v>
      </c>
      <c r="J25" s="15" t="s">
        <v>21</v>
      </c>
      <c r="K25" s="131">
        <v>0</v>
      </c>
      <c r="L25" s="88">
        <f t="shared" si="2"/>
        <v>20</v>
      </c>
      <c r="M25" s="88">
        <f t="shared" si="3"/>
        <v>20</v>
      </c>
    </row>
    <row r="26" spans="1:13" x14ac:dyDescent="0.25">
      <c r="A26" s="82">
        <v>24</v>
      </c>
      <c r="B26" s="21" t="s">
        <v>101</v>
      </c>
      <c r="C26" s="137" t="s">
        <v>177</v>
      </c>
      <c r="D26" s="83" t="s">
        <v>21</v>
      </c>
      <c r="E26" s="131">
        <v>0</v>
      </c>
      <c r="F26" s="83" t="s">
        <v>21</v>
      </c>
      <c r="G26" s="131">
        <v>0</v>
      </c>
      <c r="H26" s="83" t="s">
        <v>21</v>
      </c>
      <c r="I26" s="131">
        <v>0</v>
      </c>
      <c r="J26" s="15" t="s">
        <v>329</v>
      </c>
      <c r="K26" s="129">
        <v>19</v>
      </c>
      <c r="L26" s="88">
        <f t="shared" si="2"/>
        <v>19</v>
      </c>
      <c r="M26" s="88">
        <f t="shared" si="3"/>
        <v>19</v>
      </c>
    </row>
    <row r="27" spans="1:13" x14ac:dyDescent="0.25">
      <c r="A27" s="82">
        <v>25</v>
      </c>
      <c r="B27" s="19" t="s">
        <v>602</v>
      </c>
      <c r="C27" s="138" t="s">
        <v>612</v>
      </c>
      <c r="D27" s="86" t="s">
        <v>603</v>
      </c>
      <c r="E27" s="128">
        <v>15</v>
      </c>
      <c r="F27" s="83" t="s">
        <v>21</v>
      </c>
      <c r="G27" s="131">
        <v>0</v>
      </c>
      <c r="H27" s="15" t="s">
        <v>21</v>
      </c>
      <c r="I27" s="131">
        <v>0</v>
      </c>
      <c r="J27" s="15" t="s">
        <v>21</v>
      </c>
      <c r="K27" s="131">
        <v>0</v>
      </c>
      <c r="L27" s="88">
        <f t="shared" si="2"/>
        <v>15</v>
      </c>
      <c r="M27" s="88">
        <f t="shared" si="3"/>
        <v>15</v>
      </c>
    </row>
    <row r="28" spans="1:13" x14ac:dyDescent="0.25">
      <c r="A28" s="82">
        <v>26</v>
      </c>
      <c r="B28" s="19" t="s">
        <v>335</v>
      </c>
      <c r="C28" s="139" t="s">
        <v>336</v>
      </c>
      <c r="D28" s="83" t="s">
        <v>21</v>
      </c>
      <c r="E28" s="131">
        <v>0</v>
      </c>
      <c r="F28" s="83" t="s">
        <v>21</v>
      </c>
      <c r="G28" s="131">
        <v>0</v>
      </c>
      <c r="H28" s="15" t="s">
        <v>21</v>
      </c>
      <c r="I28" s="131">
        <v>0</v>
      </c>
      <c r="J28" s="15" t="s">
        <v>337</v>
      </c>
      <c r="K28" s="129">
        <v>13</v>
      </c>
      <c r="L28" s="88">
        <f t="shared" si="2"/>
        <v>13</v>
      </c>
      <c r="M28" s="88">
        <f t="shared" si="3"/>
        <v>13</v>
      </c>
    </row>
    <row r="29" spans="1:13" x14ac:dyDescent="0.25">
      <c r="A29" s="82">
        <v>27</v>
      </c>
      <c r="B29" s="19" t="s">
        <v>604</v>
      </c>
      <c r="C29" s="138" t="s">
        <v>613</v>
      </c>
      <c r="D29" s="86" t="s">
        <v>605</v>
      </c>
      <c r="E29" s="128">
        <v>12</v>
      </c>
      <c r="F29" s="83" t="s">
        <v>21</v>
      </c>
      <c r="G29" s="131">
        <v>0</v>
      </c>
      <c r="H29" s="15" t="s">
        <v>21</v>
      </c>
      <c r="I29" s="131">
        <v>0</v>
      </c>
      <c r="J29" s="15" t="s">
        <v>21</v>
      </c>
      <c r="K29" s="131">
        <v>0</v>
      </c>
      <c r="L29" s="88">
        <f t="shared" ref="L29:L30" si="4">E29+K29+I29+G29</f>
        <v>12</v>
      </c>
      <c r="M29" s="88">
        <f t="shared" ref="M29:M30" si="5">L29-MIN(E29,K29,I29,G29)</f>
        <v>12</v>
      </c>
    </row>
    <row r="30" spans="1:13" x14ac:dyDescent="0.25">
      <c r="A30" s="82">
        <v>28</v>
      </c>
      <c r="B30" s="19" t="s">
        <v>606</v>
      </c>
      <c r="C30" s="138" t="s">
        <v>614</v>
      </c>
      <c r="D30" s="86" t="s">
        <v>607</v>
      </c>
      <c r="E30" s="128">
        <v>7</v>
      </c>
      <c r="F30" s="83" t="s">
        <v>21</v>
      </c>
      <c r="G30" s="131">
        <v>0</v>
      </c>
      <c r="H30" s="83" t="s">
        <v>21</v>
      </c>
      <c r="I30" s="131">
        <v>0</v>
      </c>
      <c r="J30" s="15" t="s">
        <v>21</v>
      </c>
      <c r="K30" s="131">
        <v>0</v>
      </c>
      <c r="L30" s="88">
        <f t="shared" si="4"/>
        <v>7</v>
      </c>
      <c r="M30" s="88">
        <f t="shared" si="5"/>
        <v>7</v>
      </c>
    </row>
    <row r="31" spans="1:13" x14ac:dyDescent="0.25">
      <c r="A31" s="82">
        <v>29</v>
      </c>
      <c r="B31" s="84" t="s">
        <v>343</v>
      </c>
      <c r="C31" s="138" t="s">
        <v>344</v>
      </c>
      <c r="D31" s="83" t="s">
        <v>21</v>
      </c>
      <c r="E31" s="131">
        <v>0</v>
      </c>
      <c r="F31" s="83" t="s">
        <v>21</v>
      </c>
      <c r="G31" s="131">
        <v>0</v>
      </c>
      <c r="H31" s="83" t="s">
        <v>21</v>
      </c>
      <c r="I31" s="131">
        <v>0</v>
      </c>
      <c r="J31" s="83" t="s">
        <v>345</v>
      </c>
      <c r="K31" s="129">
        <v>2</v>
      </c>
      <c r="L31" s="88">
        <f t="shared" ref="L31:L32" si="6">E31+K31+I31+G31</f>
        <v>2</v>
      </c>
      <c r="M31" s="88">
        <f t="shared" ref="M31:M32" si="7">L31-MIN(E31,K31,I31,G31)</f>
        <v>2</v>
      </c>
    </row>
    <row r="32" spans="1:13" x14ac:dyDescent="0.25">
      <c r="A32" s="82">
        <v>30</v>
      </c>
      <c r="B32" s="84" t="s">
        <v>609</v>
      </c>
      <c r="C32" s="138"/>
      <c r="D32" s="86" t="s">
        <v>608</v>
      </c>
      <c r="E32" s="128">
        <v>2</v>
      </c>
      <c r="F32" s="83" t="s">
        <v>21</v>
      </c>
      <c r="G32" s="131">
        <v>0</v>
      </c>
      <c r="H32" s="83" t="s">
        <v>21</v>
      </c>
      <c r="I32" s="131">
        <v>0</v>
      </c>
      <c r="J32" s="83" t="s">
        <v>21</v>
      </c>
      <c r="K32" s="131">
        <v>0</v>
      </c>
      <c r="L32" s="88">
        <f t="shared" si="6"/>
        <v>2</v>
      </c>
      <c r="M32" s="88">
        <f t="shared" si="7"/>
        <v>2</v>
      </c>
    </row>
  </sheetData>
  <sortState ref="A3:M105">
    <sortCondition descending="1" ref="M3:M105"/>
  </sortState>
  <mergeCells count="1">
    <mergeCell ref="A1:K1"/>
  </mergeCells>
  <pageMargins left="0.70866141732283505" right="0.203125" top="0.74803149606299202" bottom="0.74803149606299202" header="0.31496062992126" footer="0.31496062992126"/>
  <pageSetup paperSize="9" scale="6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view="pageLayout" zoomScale="85" zoomScaleNormal="100" zoomScaleSheetLayoutView="100" zoomScalePageLayoutView="85" workbookViewId="0">
      <selection activeCell="D6" sqref="D6"/>
    </sheetView>
  </sheetViews>
  <sheetFormatPr defaultRowHeight="15" x14ac:dyDescent="0.25"/>
  <cols>
    <col min="1" max="1" width="6.5703125" customWidth="1"/>
    <col min="2" max="2" width="31.7109375" customWidth="1"/>
    <col min="3" max="3" width="20.42578125" bestFit="1" customWidth="1"/>
    <col min="4" max="4" width="16.7109375" customWidth="1"/>
    <col min="5" max="5" width="10.140625" customWidth="1"/>
    <col min="6" max="6" width="16.140625" customWidth="1"/>
    <col min="7" max="7" width="9.85546875" customWidth="1"/>
    <col min="8" max="8" width="16" customWidth="1"/>
    <col min="9" max="9" width="8.5703125" customWidth="1"/>
    <col min="10" max="10" width="9.140625" style="9" bestFit="1" customWidth="1"/>
    <col min="11" max="11" width="6.5703125" style="9" bestFit="1" customWidth="1"/>
    <col min="12" max="12" width="11.42578125" bestFit="1" customWidth="1"/>
    <col min="13" max="13" width="11.140625" customWidth="1"/>
  </cols>
  <sheetData>
    <row r="1" spans="1:22" x14ac:dyDescent="0.25">
      <c r="A1" s="159" t="s">
        <v>46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</row>
    <row r="2" spans="1:22" ht="63" customHeight="1" x14ac:dyDescent="0.25">
      <c r="A2" s="29" t="s">
        <v>23</v>
      </c>
      <c r="B2" s="29" t="s">
        <v>24</v>
      </c>
      <c r="C2" s="29"/>
      <c r="D2" s="29" t="s">
        <v>552</v>
      </c>
      <c r="E2" s="29" t="s">
        <v>208</v>
      </c>
      <c r="F2" s="29" t="s">
        <v>505</v>
      </c>
      <c r="G2" s="29" t="s">
        <v>208</v>
      </c>
      <c r="H2" s="120" t="s">
        <v>397</v>
      </c>
      <c r="I2" s="29" t="s">
        <v>208</v>
      </c>
      <c r="J2" s="25" t="s">
        <v>302</v>
      </c>
      <c r="K2" s="144" t="s">
        <v>208</v>
      </c>
      <c r="L2" s="143" t="s">
        <v>209</v>
      </c>
      <c r="M2" s="143" t="s">
        <v>517</v>
      </c>
    </row>
    <row r="3" spans="1:22" s="113" customFormat="1" ht="24.75" customHeight="1" x14ac:dyDescent="0.25">
      <c r="A3" s="130">
        <v>1</v>
      </c>
      <c r="B3" s="113" t="s">
        <v>514</v>
      </c>
      <c r="C3" s="113" t="s">
        <v>550</v>
      </c>
      <c r="D3" s="45" t="s">
        <v>303</v>
      </c>
      <c r="E3" s="45">
        <v>2</v>
      </c>
      <c r="F3" s="45" t="s">
        <v>303</v>
      </c>
      <c r="G3" s="45">
        <v>2</v>
      </c>
      <c r="H3" s="112" t="s">
        <v>21</v>
      </c>
      <c r="I3" s="117">
        <v>0</v>
      </c>
      <c r="J3" s="112" t="s">
        <v>21</v>
      </c>
      <c r="K3" s="117">
        <v>0</v>
      </c>
      <c r="L3" s="45">
        <f>E3+G3+I3</f>
        <v>4</v>
      </c>
      <c r="M3" s="113">
        <f>L3-MIN(E3,G3,I3,K3)</f>
        <v>4</v>
      </c>
      <c r="N3" s="123"/>
      <c r="O3" s="123"/>
      <c r="P3" s="123"/>
      <c r="Q3" s="123"/>
      <c r="R3" s="123"/>
      <c r="S3" s="123"/>
      <c r="T3" s="123"/>
      <c r="U3" s="123"/>
      <c r="V3" s="121"/>
    </row>
    <row r="4" spans="1:22" s="2" customFormat="1" ht="24.75" customHeight="1" x14ac:dyDescent="0.25">
      <c r="A4" s="5">
        <v>2</v>
      </c>
      <c r="B4" s="2" t="s">
        <v>515</v>
      </c>
      <c r="C4" s="2" t="s">
        <v>551</v>
      </c>
      <c r="D4" s="3" t="s">
        <v>516</v>
      </c>
      <c r="E4" s="3">
        <v>1</v>
      </c>
      <c r="F4" s="3" t="s">
        <v>516</v>
      </c>
      <c r="G4" s="3">
        <v>1</v>
      </c>
      <c r="H4" s="118" t="s">
        <v>21</v>
      </c>
      <c r="I4" s="119">
        <v>0</v>
      </c>
      <c r="J4" s="118" t="s">
        <v>21</v>
      </c>
      <c r="K4" s="119">
        <v>0</v>
      </c>
      <c r="L4" s="45">
        <f t="shared" ref="L4" si="0">E4+G4+I4</f>
        <v>2</v>
      </c>
      <c r="M4" s="113">
        <f t="shared" ref="M4" si="1">L4-MIN(E4,G4,I4,K4)</f>
        <v>2</v>
      </c>
      <c r="N4" s="124"/>
      <c r="O4" s="124"/>
      <c r="P4" s="124"/>
      <c r="Q4" s="124"/>
      <c r="R4" s="124"/>
      <c r="S4" s="124"/>
      <c r="T4" s="124"/>
      <c r="U4" s="124"/>
      <c r="V4" s="122"/>
    </row>
    <row r="5" spans="1:22" x14ac:dyDescent="0.25">
      <c r="J5" s="28"/>
      <c r="K5" s="28"/>
      <c r="L5" s="47"/>
    </row>
    <row r="6" spans="1:22" x14ac:dyDescent="0.25">
      <c r="J6" s="28"/>
      <c r="K6" s="28"/>
      <c r="L6" s="47"/>
    </row>
    <row r="7" spans="1:22" x14ac:dyDescent="0.25">
      <c r="J7" s="28"/>
      <c r="K7" s="28"/>
      <c r="L7" s="47"/>
    </row>
    <row r="8" spans="1:22" x14ac:dyDescent="0.25">
      <c r="J8" s="28"/>
      <c r="K8" s="28"/>
      <c r="L8" s="47"/>
    </row>
    <row r="9" spans="1:22" x14ac:dyDescent="0.25">
      <c r="J9" s="28"/>
    </row>
    <row r="10" spans="1:22" x14ac:dyDescent="0.25">
      <c r="J10" s="28"/>
    </row>
    <row r="11" spans="1:22" x14ac:dyDescent="0.25">
      <c r="J11" s="28"/>
    </row>
  </sheetData>
  <sortState ref="A3:P7">
    <sortCondition descending="1" ref="L3:L7" customList="high to low"/>
  </sortState>
  <mergeCells count="1">
    <mergeCell ref="A1:L1"/>
  </mergeCells>
  <pageMargins left="4.642857142857143E-2" right="4.4642857142857144E-2" top="6.7708333333333329E-2" bottom="0.14895833333333333" header="0.3" footer="0.3"/>
  <pageSetup paperSize="9" scale="80" orientation="landscape" r:id="rId1"/>
  <colBreaks count="1" manualBreakCount="1">
    <brk id="13" max="1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workbookViewId="0">
      <selection activeCell="C11" sqref="C11"/>
    </sheetView>
  </sheetViews>
  <sheetFormatPr defaultRowHeight="15" x14ac:dyDescent="0.25"/>
  <cols>
    <col min="1" max="1" width="6.28515625" customWidth="1"/>
    <col min="2" max="2" width="21.7109375" bestFit="1" customWidth="1"/>
    <col min="3" max="3" width="21.7109375" customWidth="1"/>
    <col min="4" max="4" width="16.42578125" customWidth="1"/>
    <col min="5" max="5" width="15.7109375" style="66" customWidth="1"/>
    <col min="6" max="6" width="18.28515625" customWidth="1"/>
    <col min="7" max="7" width="7.28515625" style="66" customWidth="1"/>
    <col min="8" max="8" width="13.140625" style="28" bestFit="1" customWidth="1"/>
    <col min="9" max="9" width="6.5703125" style="64" bestFit="1" customWidth="1"/>
    <col min="10" max="10" width="12.85546875" style="13" customWidth="1"/>
    <col min="11" max="11" width="6.5703125" style="68" bestFit="1" customWidth="1"/>
    <col min="12" max="12" width="11.42578125" bestFit="1" customWidth="1"/>
    <col min="13" max="13" width="13.85546875" style="13" customWidth="1"/>
  </cols>
  <sheetData>
    <row r="1" spans="1:13" x14ac:dyDescent="0.25">
      <c r="A1" s="163" t="s">
        <v>47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"/>
      <c r="M1" s="22"/>
    </row>
    <row r="2" spans="1:13" s="40" customFormat="1" ht="45" x14ac:dyDescent="0.25">
      <c r="A2" s="24" t="s">
        <v>23</v>
      </c>
      <c r="B2" s="24" t="s">
        <v>24</v>
      </c>
      <c r="C2" s="24" t="s">
        <v>492</v>
      </c>
      <c r="D2" s="17" t="s">
        <v>505</v>
      </c>
      <c r="E2" s="72" t="s">
        <v>518</v>
      </c>
      <c r="F2" s="25" t="s">
        <v>396</v>
      </c>
      <c r="G2" s="65" t="s">
        <v>208</v>
      </c>
      <c r="H2" s="43" t="s">
        <v>304</v>
      </c>
      <c r="I2" s="63"/>
      <c r="J2" s="25" t="s">
        <v>210</v>
      </c>
      <c r="K2" s="63" t="s">
        <v>208</v>
      </c>
      <c r="L2" s="17" t="s">
        <v>209</v>
      </c>
      <c r="M2" s="25" t="s">
        <v>362</v>
      </c>
    </row>
    <row r="3" spans="1:13" x14ac:dyDescent="0.25">
      <c r="A3" s="18">
        <v>1</v>
      </c>
      <c r="B3" s="19" t="s">
        <v>13</v>
      </c>
      <c r="C3" s="19" t="s">
        <v>494</v>
      </c>
      <c r="D3" s="26" t="s">
        <v>70</v>
      </c>
      <c r="E3" s="128">
        <v>4</v>
      </c>
      <c r="F3" s="26" t="s">
        <v>70</v>
      </c>
      <c r="G3" s="128">
        <v>4</v>
      </c>
      <c r="H3" s="26" t="s">
        <v>69</v>
      </c>
      <c r="I3" s="128">
        <v>5</v>
      </c>
      <c r="J3" s="15" t="s">
        <v>22</v>
      </c>
      <c r="K3" s="129">
        <v>1</v>
      </c>
      <c r="L3" s="62">
        <f t="shared" ref="L3:L8" si="0">K3+I3+G3+E3</f>
        <v>14</v>
      </c>
      <c r="M3" s="20">
        <f t="shared" ref="M3:M8" si="1">L3-MIN(K3,I3,G3,E3)</f>
        <v>13</v>
      </c>
    </row>
    <row r="4" spans="1:13" x14ac:dyDescent="0.25">
      <c r="A4" s="18">
        <v>2</v>
      </c>
      <c r="B4" s="19" t="s">
        <v>12</v>
      </c>
      <c r="C4" s="19" t="s">
        <v>493</v>
      </c>
      <c r="D4" s="26" t="s">
        <v>72</v>
      </c>
      <c r="E4" s="128">
        <v>2</v>
      </c>
      <c r="F4" s="26" t="s">
        <v>69</v>
      </c>
      <c r="G4" s="129">
        <v>5</v>
      </c>
      <c r="H4" s="26" t="s">
        <v>72</v>
      </c>
      <c r="I4" s="129">
        <v>2</v>
      </c>
      <c r="J4" s="15" t="s">
        <v>70</v>
      </c>
      <c r="K4" s="129">
        <v>4</v>
      </c>
      <c r="L4" s="62">
        <f t="shared" si="0"/>
        <v>13</v>
      </c>
      <c r="M4" s="85">
        <f t="shared" si="1"/>
        <v>11</v>
      </c>
    </row>
    <row r="5" spans="1:13" x14ac:dyDescent="0.25">
      <c r="A5" s="18">
        <v>3</v>
      </c>
      <c r="B5" s="21" t="s">
        <v>298</v>
      </c>
      <c r="C5" s="21" t="s">
        <v>168</v>
      </c>
      <c r="D5" s="26" t="s">
        <v>71</v>
      </c>
      <c r="E5" s="128">
        <v>3</v>
      </c>
      <c r="F5" s="26" t="s">
        <v>22</v>
      </c>
      <c r="G5" s="128">
        <v>1</v>
      </c>
      <c r="H5" s="27" t="s">
        <v>70</v>
      </c>
      <c r="I5" s="128">
        <v>4</v>
      </c>
      <c r="J5" s="15" t="s">
        <v>72</v>
      </c>
      <c r="K5" s="129">
        <v>2</v>
      </c>
      <c r="L5" s="62">
        <f t="shared" si="0"/>
        <v>10</v>
      </c>
      <c r="M5" s="85">
        <f t="shared" si="1"/>
        <v>9</v>
      </c>
    </row>
    <row r="6" spans="1:13" x14ac:dyDescent="0.25">
      <c r="A6" s="18">
        <v>4</v>
      </c>
      <c r="B6" s="84" t="s">
        <v>14</v>
      </c>
      <c r="C6" s="84" t="s">
        <v>495</v>
      </c>
      <c r="D6" s="26" t="s">
        <v>22</v>
      </c>
      <c r="E6" s="128">
        <v>1</v>
      </c>
      <c r="F6" s="26" t="s">
        <v>72</v>
      </c>
      <c r="G6" s="128">
        <v>2</v>
      </c>
      <c r="H6" s="26" t="s">
        <v>71</v>
      </c>
      <c r="I6" s="128">
        <v>3</v>
      </c>
      <c r="J6" s="15" t="s">
        <v>71</v>
      </c>
      <c r="K6" s="129">
        <v>3</v>
      </c>
      <c r="L6" s="62">
        <f t="shared" si="0"/>
        <v>9</v>
      </c>
      <c r="M6" s="85">
        <f t="shared" si="1"/>
        <v>8</v>
      </c>
    </row>
    <row r="7" spans="1:13" x14ac:dyDescent="0.25">
      <c r="A7" s="18">
        <v>5</v>
      </c>
      <c r="B7" s="84" t="s">
        <v>222</v>
      </c>
      <c r="C7" s="84" t="s">
        <v>223</v>
      </c>
      <c r="D7" s="26" t="s">
        <v>69</v>
      </c>
      <c r="E7" s="128">
        <v>5</v>
      </c>
      <c r="F7" s="26" t="s">
        <v>71</v>
      </c>
      <c r="G7" s="128">
        <v>3</v>
      </c>
      <c r="H7" s="83" t="s">
        <v>21</v>
      </c>
      <c r="I7" s="129">
        <v>0</v>
      </c>
      <c r="J7" s="15" t="s">
        <v>21</v>
      </c>
      <c r="K7" s="129">
        <v>0</v>
      </c>
      <c r="L7" s="62">
        <f t="shared" si="0"/>
        <v>8</v>
      </c>
      <c r="M7" s="85">
        <f t="shared" si="1"/>
        <v>8</v>
      </c>
    </row>
    <row r="8" spans="1:13" x14ac:dyDescent="0.25">
      <c r="A8" s="18">
        <v>6</v>
      </c>
      <c r="B8" s="21" t="s">
        <v>105</v>
      </c>
      <c r="C8" s="21" t="s">
        <v>165</v>
      </c>
      <c r="D8" s="26" t="s">
        <v>21</v>
      </c>
      <c r="E8" s="128">
        <v>0</v>
      </c>
      <c r="F8" s="26" t="s">
        <v>21</v>
      </c>
      <c r="G8" s="128">
        <v>0</v>
      </c>
      <c r="H8" s="27" t="s">
        <v>22</v>
      </c>
      <c r="I8" s="128">
        <v>1</v>
      </c>
      <c r="J8" s="15" t="s">
        <v>69</v>
      </c>
      <c r="K8" s="129">
        <v>5</v>
      </c>
      <c r="L8" s="62">
        <f t="shared" si="0"/>
        <v>6</v>
      </c>
      <c r="M8" s="85">
        <f t="shared" si="1"/>
        <v>6</v>
      </c>
    </row>
    <row r="9" spans="1:13" x14ac:dyDescent="0.25">
      <c r="J9" s="12"/>
      <c r="K9" s="67"/>
    </row>
    <row r="10" spans="1:13" x14ac:dyDescent="0.25">
      <c r="J10" s="12"/>
      <c r="K10" s="67"/>
    </row>
    <row r="11" spans="1:13" x14ac:dyDescent="0.25">
      <c r="J11" s="12"/>
      <c r="K11" s="67"/>
    </row>
    <row r="12" spans="1:13" x14ac:dyDescent="0.25">
      <c r="J12" s="12"/>
      <c r="K12" s="67"/>
    </row>
    <row r="13" spans="1:13" x14ac:dyDescent="0.25">
      <c r="J13" s="12"/>
      <c r="K13" s="67"/>
    </row>
    <row r="14" spans="1:13" x14ac:dyDescent="0.25">
      <c r="J14" s="12"/>
      <c r="K14" s="67"/>
    </row>
    <row r="15" spans="1:13" x14ac:dyDescent="0.25">
      <c r="J15" s="12"/>
      <c r="K15" s="67"/>
    </row>
    <row r="16" spans="1:13" x14ac:dyDescent="0.25">
      <c r="J16" s="12"/>
      <c r="K16" s="67"/>
    </row>
    <row r="17" spans="10:11" x14ac:dyDescent="0.25">
      <c r="J17" s="12"/>
      <c r="K17" s="67"/>
    </row>
    <row r="18" spans="10:11" x14ac:dyDescent="0.25">
      <c r="K18" s="67"/>
    </row>
  </sheetData>
  <autoFilter ref="A2:L8"/>
  <sortState ref="A2:M8">
    <sortCondition descending="1" ref="M2:M8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"/>
  <sheetViews>
    <sheetView workbookViewId="0">
      <selection activeCell="A3" sqref="A3"/>
    </sheetView>
  </sheetViews>
  <sheetFormatPr defaultRowHeight="15" x14ac:dyDescent="0.25"/>
  <cols>
    <col min="1" max="1" width="5.42578125" customWidth="1"/>
    <col min="2" max="2" width="21.7109375" bestFit="1" customWidth="1"/>
    <col min="3" max="3" width="10.140625" style="9" bestFit="1" customWidth="1"/>
    <col min="4" max="4" width="10.140625" style="9" customWidth="1"/>
    <col min="5" max="5" width="21.7109375" style="9" customWidth="1"/>
    <col min="6" max="6" width="6.5703125" style="9" bestFit="1" customWidth="1"/>
    <col min="7" max="7" width="12.85546875" style="9" customWidth="1"/>
    <col min="8" max="8" width="6.42578125" style="9" bestFit="1" customWidth="1"/>
    <col min="9" max="9" width="13.140625" style="13" bestFit="1" customWidth="1"/>
    <col min="10" max="10" width="6.42578125" bestFit="1" customWidth="1"/>
    <col min="11" max="11" width="15.5703125" style="13" bestFit="1" customWidth="1"/>
    <col min="12" max="12" width="6.42578125" style="9" bestFit="1" customWidth="1"/>
    <col min="13" max="13" width="11.28515625" bestFit="1" customWidth="1"/>
  </cols>
  <sheetData>
    <row r="1" spans="1:14" x14ac:dyDescent="0.25">
      <c r="A1" s="159" t="s">
        <v>370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60"/>
    </row>
    <row r="2" spans="1:14" s="40" customFormat="1" ht="75" x14ac:dyDescent="0.25">
      <c r="A2" s="29" t="s">
        <v>23</v>
      </c>
      <c r="B2" s="29" t="s">
        <v>24</v>
      </c>
      <c r="C2" s="10" t="s">
        <v>155</v>
      </c>
      <c r="D2" s="10" t="s">
        <v>299</v>
      </c>
      <c r="E2" s="25" t="s">
        <v>371</v>
      </c>
      <c r="F2" s="43" t="s">
        <v>208</v>
      </c>
      <c r="G2" s="30"/>
      <c r="H2" s="10" t="s">
        <v>208</v>
      </c>
      <c r="I2" s="10"/>
      <c r="J2" s="29" t="s">
        <v>208</v>
      </c>
      <c r="K2" s="10"/>
      <c r="L2" s="10" t="s">
        <v>208</v>
      </c>
      <c r="M2" s="31" t="s">
        <v>209</v>
      </c>
      <c r="N2" s="25" t="s">
        <v>362</v>
      </c>
    </row>
    <row r="3" spans="1:14" x14ac:dyDescent="0.25">
      <c r="A3" s="1" t="s">
        <v>25</v>
      </c>
      <c r="B3" s="14" t="s">
        <v>372</v>
      </c>
      <c r="C3" s="45" t="s">
        <v>202</v>
      </c>
      <c r="D3" s="45" t="s">
        <v>300</v>
      </c>
      <c r="E3" s="32" t="s">
        <v>56</v>
      </c>
      <c r="F3" s="32" t="s">
        <v>37</v>
      </c>
      <c r="G3" s="5"/>
      <c r="H3" s="1"/>
      <c r="I3" s="5"/>
      <c r="J3" s="1"/>
      <c r="K3" s="5"/>
      <c r="L3" s="1"/>
      <c r="M3" s="32"/>
      <c r="N3" s="32" t="s">
        <v>37</v>
      </c>
    </row>
    <row r="4" spans="1:14" x14ac:dyDescent="0.25">
      <c r="A4" s="1" t="s">
        <v>26</v>
      </c>
      <c r="B4" s="14" t="s">
        <v>373</v>
      </c>
      <c r="C4" s="35" t="s">
        <v>484</v>
      </c>
      <c r="D4" s="45" t="s">
        <v>394</v>
      </c>
      <c r="E4" s="32" t="s">
        <v>57</v>
      </c>
      <c r="F4" s="32" t="s">
        <v>35</v>
      </c>
      <c r="G4" s="5"/>
      <c r="H4" s="1"/>
      <c r="I4" s="5"/>
      <c r="J4" s="1"/>
      <c r="K4" s="5"/>
      <c r="L4" s="1"/>
      <c r="M4" s="32"/>
      <c r="N4" s="32" t="s">
        <v>35</v>
      </c>
    </row>
    <row r="5" spans="1:14" x14ac:dyDescent="0.25">
      <c r="A5" s="1" t="s">
        <v>27</v>
      </c>
      <c r="B5" s="14" t="s">
        <v>374</v>
      </c>
      <c r="C5" s="35" t="s">
        <v>480</v>
      </c>
      <c r="D5" s="45" t="s">
        <v>300</v>
      </c>
      <c r="E5" s="32" t="s">
        <v>55</v>
      </c>
      <c r="F5" s="32" t="s">
        <v>34</v>
      </c>
      <c r="G5" s="5"/>
      <c r="H5" s="1"/>
      <c r="I5" s="5"/>
      <c r="J5" s="1"/>
      <c r="K5" s="5"/>
      <c r="L5" s="1"/>
      <c r="M5" s="32"/>
      <c r="N5" s="32" t="s">
        <v>34</v>
      </c>
    </row>
    <row r="6" spans="1:14" x14ac:dyDescent="0.25">
      <c r="A6" s="1" t="s">
        <v>28</v>
      </c>
      <c r="B6" s="14" t="s">
        <v>375</v>
      </c>
      <c r="C6" s="45" t="s">
        <v>200</v>
      </c>
      <c r="D6" s="45" t="s">
        <v>300</v>
      </c>
      <c r="E6" s="32" t="s">
        <v>54</v>
      </c>
      <c r="F6" s="32" t="s">
        <v>378</v>
      </c>
      <c r="G6" s="5"/>
      <c r="H6" s="1"/>
      <c r="I6" s="5"/>
      <c r="J6" s="1"/>
      <c r="K6" s="5"/>
      <c r="L6" s="1"/>
      <c r="M6" s="32"/>
      <c r="N6" s="32" t="s">
        <v>378</v>
      </c>
    </row>
    <row r="7" spans="1:14" x14ac:dyDescent="0.25">
      <c r="A7" s="1" t="s">
        <v>29</v>
      </c>
      <c r="B7" s="14" t="s">
        <v>376</v>
      </c>
      <c r="C7" s="42" t="s">
        <v>179</v>
      </c>
      <c r="D7" s="45" t="s">
        <v>300</v>
      </c>
      <c r="E7" s="32" t="s">
        <v>58</v>
      </c>
      <c r="F7" s="32" t="s">
        <v>379</v>
      </c>
      <c r="G7" s="5"/>
      <c r="H7" s="1"/>
      <c r="I7" s="5"/>
      <c r="J7" s="1"/>
      <c r="K7" s="5"/>
      <c r="L7" s="1"/>
      <c r="M7" s="32"/>
      <c r="N7" s="32" t="s">
        <v>379</v>
      </c>
    </row>
    <row r="8" spans="1:14" x14ac:dyDescent="0.25">
      <c r="A8" s="1" t="s">
        <v>30</v>
      </c>
      <c r="B8" s="14" t="s">
        <v>377</v>
      </c>
      <c r="C8" s="36" t="s">
        <v>481</v>
      </c>
      <c r="D8" s="45" t="s">
        <v>300</v>
      </c>
      <c r="E8" s="32" t="s">
        <v>59</v>
      </c>
      <c r="F8" s="32" t="s">
        <v>380</v>
      </c>
      <c r="G8" s="5"/>
      <c r="H8" s="1"/>
      <c r="I8" s="5"/>
      <c r="J8" s="1"/>
      <c r="K8" s="5"/>
      <c r="L8" s="1"/>
      <c r="M8" s="32"/>
      <c r="N8" s="32" t="s">
        <v>380</v>
      </c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3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workbookViewId="0">
      <selection activeCell="C10" sqref="C10"/>
    </sheetView>
  </sheetViews>
  <sheetFormatPr defaultRowHeight="15" x14ac:dyDescent="0.25"/>
  <cols>
    <col min="1" max="1" width="5.42578125" customWidth="1"/>
    <col min="2" max="2" width="21.7109375" bestFit="1" customWidth="1"/>
    <col min="3" max="3" width="10.140625" style="9" bestFit="1" customWidth="1"/>
    <col min="4" max="4" width="10.140625" style="9" customWidth="1"/>
    <col min="5" max="5" width="21.7109375" style="9" customWidth="1"/>
    <col min="6" max="6" width="6.5703125" style="9" bestFit="1" customWidth="1"/>
    <col min="7" max="7" width="12.85546875" style="9" customWidth="1"/>
    <col min="8" max="8" width="6.42578125" style="9" bestFit="1" customWidth="1"/>
    <col min="9" max="9" width="13.140625" style="13" bestFit="1" customWidth="1"/>
    <col min="10" max="10" width="6.42578125" bestFit="1" customWidth="1"/>
    <col min="11" max="11" width="15.5703125" style="13" bestFit="1" customWidth="1"/>
    <col min="12" max="12" width="6.42578125" style="9" bestFit="1" customWidth="1"/>
    <col min="13" max="13" width="11.28515625" bestFit="1" customWidth="1"/>
  </cols>
  <sheetData>
    <row r="1" spans="1:14" x14ac:dyDescent="0.25">
      <c r="A1" s="159" t="s">
        <v>387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60"/>
    </row>
    <row r="2" spans="1:14" s="40" customFormat="1" ht="75" x14ac:dyDescent="0.25">
      <c r="A2" s="29" t="s">
        <v>23</v>
      </c>
      <c r="B2" s="29" t="s">
        <v>24</v>
      </c>
      <c r="C2" s="10" t="s">
        <v>155</v>
      </c>
      <c r="D2" s="10" t="s">
        <v>299</v>
      </c>
      <c r="E2" s="25" t="s">
        <v>371</v>
      </c>
      <c r="F2" s="43" t="s">
        <v>208</v>
      </c>
      <c r="G2" s="30"/>
      <c r="H2" s="10" t="s">
        <v>208</v>
      </c>
      <c r="I2" s="10"/>
      <c r="J2" s="29" t="s">
        <v>208</v>
      </c>
      <c r="K2" s="10"/>
      <c r="L2" s="10" t="s">
        <v>208</v>
      </c>
      <c r="M2" s="31" t="s">
        <v>209</v>
      </c>
      <c r="N2" s="25" t="s">
        <v>362</v>
      </c>
    </row>
    <row r="3" spans="1:14" x14ac:dyDescent="0.25">
      <c r="A3" s="1" t="s">
        <v>25</v>
      </c>
      <c r="B3" s="80" t="s">
        <v>381</v>
      </c>
      <c r="C3" s="42" t="s">
        <v>483</v>
      </c>
      <c r="D3" s="45" t="s">
        <v>300</v>
      </c>
      <c r="E3" s="32" t="s">
        <v>384</v>
      </c>
      <c r="F3" s="32" t="s">
        <v>27</v>
      </c>
      <c r="G3" s="5"/>
      <c r="H3" s="1"/>
      <c r="I3" s="5"/>
      <c r="J3" s="1"/>
      <c r="K3" s="5"/>
      <c r="L3" s="1"/>
      <c r="M3" s="32"/>
      <c r="N3" s="32" t="s">
        <v>27</v>
      </c>
    </row>
    <row r="4" spans="1:14" x14ac:dyDescent="0.25">
      <c r="A4" s="1" t="s">
        <v>26</v>
      </c>
      <c r="B4" s="80" t="s">
        <v>382</v>
      </c>
      <c r="C4" s="79" t="s">
        <v>483</v>
      </c>
      <c r="D4" s="45" t="s">
        <v>300</v>
      </c>
      <c r="E4" s="32" t="s">
        <v>385</v>
      </c>
      <c r="F4" s="32" t="s">
        <v>26</v>
      </c>
      <c r="G4" s="5"/>
      <c r="H4" s="1"/>
      <c r="I4" s="5"/>
      <c r="J4" s="1"/>
      <c r="K4" s="5"/>
      <c r="L4" s="1"/>
      <c r="M4" s="32"/>
      <c r="N4" s="32" t="s">
        <v>26</v>
      </c>
    </row>
    <row r="5" spans="1:14" x14ac:dyDescent="0.25">
      <c r="A5" s="1" t="s">
        <v>27</v>
      </c>
      <c r="B5" s="80" t="s">
        <v>383</v>
      </c>
      <c r="C5" s="79" t="s">
        <v>483</v>
      </c>
      <c r="D5" s="45" t="s">
        <v>300</v>
      </c>
      <c r="E5" s="32" t="s">
        <v>386</v>
      </c>
      <c r="F5" s="32" t="s">
        <v>25</v>
      </c>
      <c r="G5" s="5"/>
      <c r="H5" s="1"/>
      <c r="I5" s="5"/>
      <c r="J5" s="1"/>
      <c r="K5" s="5"/>
      <c r="L5" s="1"/>
      <c r="M5" s="32"/>
      <c r="N5" s="32" t="s">
        <v>25</v>
      </c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3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"/>
  <sheetViews>
    <sheetView workbookViewId="0">
      <selection activeCell="A4" sqref="A4"/>
    </sheetView>
  </sheetViews>
  <sheetFormatPr defaultRowHeight="15" x14ac:dyDescent="0.25"/>
  <cols>
    <col min="1" max="1" width="5.42578125" customWidth="1"/>
    <col min="2" max="2" width="24.28515625" customWidth="1"/>
    <col min="3" max="3" width="10.140625" style="9" bestFit="1" customWidth="1"/>
    <col min="4" max="4" width="10.140625" style="9" customWidth="1"/>
    <col min="5" max="5" width="21.7109375" style="9" customWidth="1"/>
    <col min="6" max="6" width="6.5703125" style="9" bestFit="1" customWidth="1"/>
    <col min="7" max="7" width="12.85546875" style="9" customWidth="1"/>
    <col min="8" max="8" width="6.42578125" style="9" bestFit="1" customWidth="1"/>
    <col min="9" max="9" width="13.140625" style="13" bestFit="1" customWidth="1"/>
    <col min="10" max="10" width="6.42578125" bestFit="1" customWidth="1"/>
    <col min="11" max="11" width="15.5703125" style="13" bestFit="1" customWidth="1"/>
    <col min="12" max="12" width="6.42578125" style="9" bestFit="1" customWidth="1"/>
    <col min="13" max="13" width="11.28515625" bestFit="1" customWidth="1"/>
  </cols>
  <sheetData>
    <row r="1" spans="1:14" x14ac:dyDescent="0.25">
      <c r="A1" s="159" t="s">
        <v>388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60"/>
    </row>
    <row r="2" spans="1:14" s="40" customFormat="1" ht="75" x14ac:dyDescent="0.25">
      <c r="A2" s="29" t="s">
        <v>23</v>
      </c>
      <c r="B2" s="29" t="s">
        <v>24</v>
      </c>
      <c r="C2" s="10" t="s">
        <v>155</v>
      </c>
      <c r="D2" s="10" t="s">
        <v>299</v>
      </c>
      <c r="E2" s="25" t="s">
        <v>371</v>
      </c>
      <c r="F2" s="43" t="s">
        <v>208</v>
      </c>
      <c r="G2" s="30"/>
      <c r="H2" s="10" t="s">
        <v>208</v>
      </c>
      <c r="I2" s="10"/>
      <c r="J2" s="29" t="s">
        <v>208</v>
      </c>
      <c r="K2" s="10"/>
      <c r="L2" s="10" t="s">
        <v>208</v>
      </c>
      <c r="M2" s="31" t="s">
        <v>209</v>
      </c>
      <c r="N2" s="25" t="s">
        <v>362</v>
      </c>
    </row>
    <row r="3" spans="1:14" x14ac:dyDescent="0.25">
      <c r="A3" s="1">
        <v>1</v>
      </c>
      <c r="B3" s="14" t="s">
        <v>389</v>
      </c>
      <c r="C3" s="35" t="s">
        <v>172</v>
      </c>
      <c r="D3" s="45" t="s">
        <v>300</v>
      </c>
      <c r="E3" s="32" t="s">
        <v>391</v>
      </c>
      <c r="F3" s="32" t="s">
        <v>27</v>
      </c>
      <c r="G3" s="5"/>
      <c r="H3" s="1"/>
      <c r="I3" s="5"/>
      <c r="J3" s="1"/>
      <c r="K3" s="5"/>
      <c r="L3" s="1"/>
      <c r="M3" s="32"/>
      <c r="N3" s="32" t="s">
        <v>27</v>
      </c>
    </row>
    <row r="4" spans="1:14" x14ac:dyDescent="0.25">
      <c r="A4" s="1">
        <v>2</v>
      </c>
      <c r="B4" s="14" t="s">
        <v>390</v>
      </c>
      <c r="C4" s="35" t="s">
        <v>482</v>
      </c>
      <c r="D4" s="45" t="s">
        <v>300</v>
      </c>
      <c r="E4" s="32" t="s">
        <v>392</v>
      </c>
      <c r="F4" s="32" t="s">
        <v>26</v>
      </c>
      <c r="G4" s="5"/>
      <c r="H4" s="1"/>
      <c r="I4" s="5"/>
      <c r="J4" s="1"/>
      <c r="K4" s="5"/>
      <c r="L4" s="1"/>
      <c r="M4" s="32"/>
      <c r="N4" s="32" t="s">
        <v>26</v>
      </c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2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"/>
  <sheetViews>
    <sheetView workbookViewId="0">
      <selection sqref="A1:N7"/>
    </sheetView>
  </sheetViews>
  <sheetFormatPr defaultRowHeight="15" x14ac:dyDescent="0.25"/>
  <cols>
    <col min="1" max="1" width="5.42578125" customWidth="1"/>
    <col min="2" max="2" width="21.7109375" bestFit="1" customWidth="1"/>
    <col min="3" max="3" width="10.140625" style="9" bestFit="1" customWidth="1"/>
    <col min="4" max="4" width="10.140625" style="9" customWidth="1"/>
    <col min="5" max="5" width="21.7109375" style="9" customWidth="1"/>
    <col min="6" max="6" width="6.5703125" style="9" bestFit="1" customWidth="1"/>
    <col min="7" max="7" width="12.85546875" style="9" customWidth="1"/>
    <col min="8" max="8" width="6.42578125" style="9" bestFit="1" customWidth="1"/>
    <col min="9" max="9" width="13.140625" style="13" bestFit="1" customWidth="1"/>
    <col min="10" max="10" width="6.42578125" bestFit="1" customWidth="1"/>
    <col min="11" max="11" width="15.5703125" style="13" bestFit="1" customWidth="1"/>
    <col min="12" max="12" width="6.42578125" style="9" bestFit="1" customWidth="1"/>
    <col min="13" max="13" width="11.28515625" bestFit="1" customWidth="1"/>
  </cols>
  <sheetData>
    <row r="1" spans="1:14" x14ac:dyDescent="0.25">
      <c r="A1" s="159" t="s">
        <v>393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60"/>
    </row>
    <row r="2" spans="1:14" s="40" customFormat="1" ht="75" x14ac:dyDescent="0.25">
      <c r="A2" s="29" t="s">
        <v>23</v>
      </c>
      <c r="B2" s="29" t="s">
        <v>24</v>
      </c>
      <c r="C2" s="10" t="s">
        <v>155</v>
      </c>
      <c r="D2" s="10" t="s">
        <v>299</v>
      </c>
      <c r="E2" s="25" t="s">
        <v>371</v>
      </c>
      <c r="F2" s="43" t="s">
        <v>208</v>
      </c>
      <c r="G2" s="30"/>
      <c r="H2" s="10" t="s">
        <v>208</v>
      </c>
      <c r="I2" s="10"/>
      <c r="J2" s="29" t="s">
        <v>208</v>
      </c>
      <c r="K2" s="10"/>
      <c r="L2" s="10" t="s">
        <v>208</v>
      </c>
      <c r="M2" s="31" t="s">
        <v>209</v>
      </c>
      <c r="N2" s="25" t="s">
        <v>362</v>
      </c>
    </row>
    <row r="3" spans="1:14" x14ac:dyDescent="0.25">
      <c r="A3" s="1" t="s">
        <v>25</v>
      </c>
      <c r="B3" s="14" t="s">
        <v>372</v>
      </c>
      <c r="C3" s="45" t="s">
        <v>202</v>
      </c>
      <c r="D3" s="45" t="s">
        <v>300</v>
      </c>
      <c r="E3" s="32" t="s">
        <v>145</v>
      </c>
      <c r="F3" s="32" t="s">
        <v>34</v>
      </c>
      <c r="G3" s="5"/>
      <c r="H3" s="1"/>
      <c r="I3" s="5"/>
      <c r="J3" s="1"/>
      <c r="K3" s="5"/>
      <c r="L3" s="1"/>
      <c r="M3" s="32"/>
      <c r="N3" s="32" t="s">
        <v>34</v>
      </c>
    </row>
    <row r="4" spans="1:14" x14ac:dyDescent="0.25">
      <c r="A4" s="1">
        <v>2</v>
      </c>
      <c r="B4" s="14" t="s">
        <v>374</v>
      </c>
      <c r="C4" s="35" t="s">
        <v>480</v>
      </c>
      <c r="D4" s="45" t="s">
        <v>300</v>
      </c>
      <c r="E4" s="32" t="s">
        <v>146</v>
      </c>
      <c r="F4" s="32" t="s">
        <v>33</v>
      </c>
      <c r="G4" s="5"/>
      <c r="H4" s="1"/>
      <c r="I4" s="5"/>
      <c r="J4" s="1"/>
      <c r="K4" s="5"/>
      <c r="L4" s="1"/>
      <c r="M4" s="32"/>
      <c r="N4" s="32" t="s">
        <v>33</v>
      </c>
    </row>
    <row r="5" spans="1:14" x14ac:dyDescent="0.25">
      <c r="A5" s="1">
        <v>3</v>
      </c>
      <c r="B5" s="14" t="s">
        <v>375</v>
      </c>
      <c r="C5" s="45" t="s">
        <v>200</v>
      </c>
      <c r="D5" s="45" t="s">
        <v>300</v>
      </c>
      <c r="E5" s="32" t="s">
        <v>147</v>
      </c>
      <c r="F5" s="32" t="s">
        <v>32</v>
      </c>
      <c r="G5" s="5"/>
      <c r="H5" s="1"/>
      <c r="I5" s="5"/>
      <c r="J5" s="1"/>
      <c r="K5" s="5"/>
      <c r="L5" s="1"/>
      <c r="M5" s="32"/>
      <c r="N5" s="32" t="s">
        <v>32</v>
      </c>
    </row>
    <row r="6" spans="1:14" x14ac:dyDescent="0.25">
      <c r="A6" s="1">
        <v>4</v>
      </c>
      <c r="B6" s="14" t="s">
        <v>376</v>
      </c>
      <c r="C6" s="42" t="s">
        <v>179</v>
      </c>
      <c r="D6" s="45" t="s">
        <v>300</v>
      </c>
      <c r="E6" s="32" t="s">
        <v>151</v>
      </c>
      <c r="F6" s="32" t="s">
        <v>28</v>
      </c>
      <c r="G6" s="5"/>
      <c r="H6" s="1"/>
      <c r="I6" s="5"/>
      <c r="J6" s="1"/>
      <c r="K6" s="5"/>
      <c r="L6" s="1"/>
      <c r="M6" s="32"/>
      <c r="N6" s="32" t="s">
        <v>28</v>
      </c>
    </row>
    <row r="7" spans="1:14" x14ac:dyDescent="0.25">
      <c r="A7" s="1">
        <v>5</v>
      </c>
      <c r="B7" s="14" t="s">
        <v>377</v>
      </c>
      <c r="C7" s="36" t="s">
        <v>481</v>
      </c>
      <c r="D7" s="45" t="s">
        <v>300</v>
      </c>
      <c r="E7" s="32" t="s">
        <v>152</v>
      </c>
      <c r="F7" s="32" t="s">
        <v>380</v>
      </c>
      <c r="G7" s="5"/>
      <c r="H7" s="1"/>
      <c r="I7" s="5"/>
      <c r="J7" s="1"/>
      <c r="K7" s="5"/>
      <c r="L7" s="1"/>
      <c r="M7" s="32"/>
      <c r="N7" s="32" t="s">
        <v>380</v>
      </c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3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"/>
  <sheetViews>
    <sheetView workbookViewId="0">
      <selection activeCell="A2" sqref="A2:N8"/>
    </sheetView>
  </sheetViews>
  <sheetFormatPr defaultRowHeight="15" x14ac:dyDescent="0.25"/>
  <cols>
    <col min="2" max="2" width="26.7109375" customWidth="1"/>
  </cols>
  <sheetData>
    <row r="2" spans="1:14" x14ac:dyDescent="0.25">
      <c r="A2" s="159" t="s">
        <v>573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60"/>
    </row>
    <row r="3" spans="1:14" ht="75" x14ac:dyDescent="0.25">
      <c r="A3" s="29" t="s">
        <v>23</v>
      </c>
      <c r="B3" s="29" t="s">
        <v>24</v>
      </c>
      <c r="C3" s="10" t="s">
        <v>155</v>
      </c>
      <c r="D3" s="10" t="s">
        <v>299</v>
      </c>
      <c r="E3" s="25" t="s">
        <v>574</v>
      </c>
      <c r="F3" s="43" t="s">
        <v>208</v>
      </c>
      <c r="G3" s="30"/>
      <c r="H3" s="10" t="s">
        <v>208</v>
      </c>
      <c r="I3" s="10"/>
      <c r="J3" s="29" t="s">
        <v>208</v>
      </c>
      <c r="K3" s="10"/>
      <c r="L3" s="10" t="s">
        <v>208</v>
      </c>
      <c r="M3" s="31" t="s">
        <v>209</v>
      </c>
      <c r="N3" s="25" t="s">
        <v>362</v>
      </c>
    </row>
    <row r="4" spans="1:14" x14ac:dyDescent="0.25">
      <c r="A4" s="1" t="s">
        <v>25</v>
      </c>
      <c r="B4" s="14" t="s">
        <v>575</v>
      </c>
      <c r="C4" s="45"/>
      <c r="D4" s="45"/>
      <c r="E4" s="32" t="s">
        <v>579</v>
      </c>
      <c r="F4" s="32" t="s">
        <v>28</v>
      </c>
      <c r="G4" s="5"/>
      <c r="H4" s="1"/>
      <c r="I4" s="5"/>
      <c r="J4" s="1"/>
      <c r="K4" s="5"/>
      <c r="L4" s="1"/>
      <c r="M4" s="32"/>
      <c r="N4" s="32" t="s">
        <v>28</v>
      </c>
    </row>
    <row r="5" spans="1:14" x14ac:dyDescent="0.25">
      <c r="A5" s="1">
        <v>2</v>
      </c>
      <c r="B5" s="14" t="s">
        <v>576</v>
      </c>
      <c r="C5" s="35"/>
      <c r="D5" s="45"/>
      <c r="E5" s="32" t="s">
        <v>391</v>
      </c>
      <c r="F5" s="32" t="s">
        <v>27</v>
      </c>
      <c r="G5" s="5"/>
      <c r="H5" s="1"/>
      <c r="I5" s="5"/>
      <c r="J5" s="1"/>
      <c r="K5" s="5"/>
      <c r="L5" s="1"/>
      <c r="M5" s="32"/>
      <c r="N5" s="32" t="s">
        <v>27</v>
      </c>
    </row>
    <row r="6" spans="1:14" x14ac:dyDescent="0.25">
      <c r="A6" s="1">
        <v>3</v>
      </c>
      <c r="B6" s="14" t="s">
        <v>577</v>
      </c>
      <c r="C6" s="45"/>
      <c r="D6" s="45"/>
      <c r="E6" s="32" t="s">
        <v>392</v>
      </c>
      <c r="F6" s="32" t="s">
        <v>26</v>
      </c>
      <c r="G6" s="5"/>
      <c r="H6" s="1"/>
      <c r="I6" s="5"/>
      <c r="J6" s="1"/>
      <c r="K6" s="5"/>
      <c r="L6" s="1"/>
      <c r="M6" s="32"/>
      <c r="N6" s="32" t="s">
        <v>26</v>
      </c>
    </row>
    <row r="7" spans="1:14" x14ac:dyDescent="0.25">
      <c r="A7" s="1">
        <v>4</v>
      </c>
      <c r="B7" s="14" t="s">
        <v>578</v>
      </c>
      <c r="C7" s="42"/>
      <c r="D7" s="45"/>
      <c r="E7" s="32" t="s">
        <v>580</v>
      </c>
      <c r="F7" s="32" t="s">
        <v>25</v>
      </c>
      <c r="G7" s="5"/>
      <c r="H7" s="1"/>
      <c r="I7" s="5"/>
      <c r="J7" s="1"/>
      <c r="K7" s="5"/>
      <c r="L7" s="1"/>
      <c r="M7" s="32"/>
      <c r="N7" s="32" t="s">
        <v>25</v>
      </c>
    </row>
    <row r="8" spans="1:14" x14ac:dyDescent="0.25">
      <c r="A8" s="1">
        <v>5</v>
      </c>
      <c r="B8" s="14"/>
      <c r="C8" s="36"/>
      <c r="D8" s="45"/>
      <c r="E8" s="32"/>
      <c r="F8" s="32"/>
      <c r="G8" s="5"/>
      <c r="H8" s="1"/>
      <c r="I8" s="5"/>
      <c r="J8" s="1"/>
      <c r="K8" s="5"/>
      <c r="L8" s="1"/>
      <c r="M8" s="32"/>
      <c r="N8" s="32"/>
    </row>
  </sheetData>
  <mergeCells count="1">
    <mergeCell ref="A2:M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6"/>
  <sheetViews>
    <sheetView workbookViewId="0">
      <selection activeCell="F2" sqref="F2"/>
    </sheetView>
  </sheetViews>
  <sheetFormatPr defaultRowHeight="15" x14ac:dyDescent="0.25"/>
  <cols>
    <col min="1" max="1" width="5.42578125" style="13" customWidth="1"/>
    <col min="2" max="2" width="21.7109375" bestFit="1" customWidth="1"/>
    <col min="3" max="3" width="1" customWidth="1"/>
    <col min="4" max="4" width="10.140625" style="9" bestFit="1" customWidth="1"/>
    <col min="5" max="5" width="10.140625" style="9" customWidth="1"/>
    <col min="6" max="6" width="13.140625" style="12" bestFit="1" customWidth="1"/>
    <col min="7" max="7" width="10.140625" style="12" customWidth="1"/>
    <col min="8" max="8" width="21.7109375" style="9" customWidth="1"/>
    <col min="9" max="9" width="6.5703125" style="9" bestFit="1" customWidth="1"/>
    <col min="10" max="10" width="12.85546875" style="9" customWidth="1"/>
    <col min="11" max="11" width="6.42578125" style="9" bestFit="1" customWidth="1"/>
    <col min="12" max="12" width="13.140625" style="12" bestFit="1" customWidth="1"/>
    <col min="13" max="13" width="6.42578125" bestFit="1" customWidth="1"/>
    <col min="14" max="14" width="13.42578125" style="56" customWidth="1"/>
    <col min="15" max="15" width="14.28515625" style="13" customWidth="1"/>
  </cols>
  <sheetData>
    <row r="1" spans="1:15" x14ac:dyDescent="0.25">
      <c r="A1" s="159" t="s">
        <v>43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</row>
    <row r="2" spans="1:15" ht="45" x14ac:dyDescent="0.25">
      <c r="A2" s="10" t="s">
        <v>23</v>
      </c>
      <c r="B2" s="29" t="s">
        <v>24</v>
      </c>
      <c r="C2" s="29"/>
      <c r="D2" s="10" t="s">
        <v>155</v>
      </c>
      <c r="E2" s="10" t="s">
        <v>456</v>
      </c>
      <c r="F2" s="25" t="s">
        <v>397</v>
      </c>
      <c r="G2" s="43" t="s">
        <v>208</v>
      </c>
      <c r="H2" s="52" t="s">
        <v>304</v>
      </c>
      <c r="I2" s="52" t="s">
        <v>208</v>
      </c>
      <c r="J2" s="25" t="s">
        <v>210</v>
      </c>
      <c r="K2" s="43" t="s">
        <v>208</v>
      </c>
      <c r="L2" s="10" t="s">
        <v>1</v>
      </c>
      <c r="M2" s="29" t="s">
        <v>208</v>
      </c>
      <c r="N2" s="57" t="s">
        <v>209</v>
      </c>
      <c r="O2" s="77" t="s">
        <v>362</v>
      </c>
    </row>
    <row r="3" spans="1:15" ht="21" customHeight="1" x14ac:dyDescent="0.25">
      <c r="A3" s="5">
        <v>1</v>
      </c>
      <c r="B3" s="14" t="s">
        <v>215</v>
      </c>
      <c r="C3" s="14"/>
      <c r="D3" s="35" t="s">
        <v>156</v>
      </c>
      <c r="E3" s="45" t="s">
        <v>300</v>
      </c>
      <c r="F3" s="32" t="s">
        <v>400</v>
      </c>
      <c r="G3" s="32" t="s">
        <v>128</v>
      </c>
      <c r="H3" s="11" t="s">
        <v>21</v>
      </c>
      <c r="I3" s="1">
        <v>0</v>
      </c>
      <c r="J3" s="32" t="s">
        <v>216</v>
      </c>
      <c r="K3" s="32" t="s">
        <v>138</v>
      </c>
      <c r="L3" s="11" t="s">
        <v>21</v>
      </c>
      <c r="M3" s="1">
        <v>0</v>
      </c>
      <c r="N3" s="58">
        <f t="shared" ref="N3:N34" si="0">G3+I3+K3+M3</f>
        <v>121</v>
      </c>
      <c r="O3" s="58">
        <v>121</v>
      </c>
    </row>
    <row r="4" spans="1:15" s="40" customFormat="1" ht="16.5" customHeight="1" x14ac:dyDescent="0.25">
      <c r="A4" s="5">
        <v>2</v>
      </c>
      <c r="B4" s="14" t="s">
        <v>227</v>
      </c>
      <c r="C4" s="14"/>
      <c r="D4" s="45" t="s">
        <v>170</v>
      </c>
      <c r="E4" s="45" t="s">
        <v>300</v>
      </c>
      <c r="F4" s="32" t="s">
        <v>403</v>
      </c>
      <c r="G4" s="32" t="s">
        <v>127</v>
      </c>
      <c r="H4" s="11" t="s">
        <v>21</v>
      </c>
      <c r="I4" s="1">
        <v>0</v>
      </c>
      <c r="J4" s="32" t="s">
        <v>228</v>
      </c>
      <c r="K4" s="32" t="s">
        <v>132</v>
      </c>
      <c r="L4" s="11" t="s">
        <v>21</v>
      </c>
      <c r="M4" s="1">
        <v>0</v>
      </c>
      <c r="N4" s="58">
        <f t="shared" si="0"/>
        <v>112</v>
      </c>
      <c r="O4" s="58">
        <v>112</v>
      </c>
    </row>
    <row r="5" spans="1:15" x14ac:dyDescent="0.25">
      <c r="A5" s="5">
        <v>3</v>
      </c>
      <c r="B5" s="14" t="s">
        <v>235</v>
      </c>
      <c r="C5" s="14"/>
      <c r="D5" s="36" t="s">
        <v>236</v>
      </c>
      <c r="E5" s="45" t="s">
        <v>300</v>
      </c>
      <c r="F5" s="32" t="s">
        <v>406</v>
      </c>
      <c r="G5" s="32" t="s">
        <v>125</v>
      </c>
      <c r="H5" s="11" t="s">
        <v>21</v>
      </c>
      <c r="I5" s="1">
        <v>0</v>
      </c>
      <c r="J5" s="32" t="s">
        <v>237</v>
      </c>
      <c r="K5" s="32" t="s">
        <v>129</v>
      </c>
      <c r="L5" s="11" t="s">
        <v>21</v>
      </c>
      <c r="M5" s="1">
        <v>0</v>
      </c>
      <c r="N5" s="58">
        <f t="shared" si="0"/>
        <v>105</v>
      </c>
      <c r="O5" s="58">
        <v>105</v>
      </c>
    </row>
    <row r="6" spans="1:15" x14ac:dyDescent="0.25">
      <c r="A6" s="5">
        <v>4</v>
      </c>
      <c r="B6" s="14" t="s">
        <v>232</v>
      </c>
      <c r="C6" s="14"/>
      <c r="D6" s="35" t="s">
        <v>233</v>
      </c>
      <c r="E6" s="45" t="s">
        <v>300</v>
      </c>
      <c r="F6" s="32" t="s">
        <v>408</v>
      </c>
      <c r="G6" s="32" t="s">
        <v>123</v>
      </c>
      <c r="H6" s="11" t="s">
        <v>21</v>
      </c>
      <c r="I6" s="1">
        <v>0</v>
      </c>
      <c r="J6" s="32" t="s">
        <v>234</v>
      </c>
      <c r="K6" s="32" t="s">
        <v>130</v>
      </c>
      <c r="L6" s="11" t="s">
        <v>21</v>
      </c>
      <c r="M6" s="1">
        <v>0</v>
      </c>
      <c r="N6" s="58">
        <f t="shared" si="0"/>
        <v>103</v>
      </c>
      <c r="O6" s="58">
        <v>103</v>
      </c>
    </row>
    <row r="7" spans="1:15" s="40" customFormat="1" x14ac:dyDescent="0.25">
      <c r="A7" s="5">
        <v>5</v>
      </c>
      <c r="B7" s="14" t="s">
        <v>238</v>
      </c>
      <c r="C7" s="14"/>
      <c r="D7" s="36" t="s">
        <v>171</v>
      </c>
      <c r="E7" s="45" t="s">
        <v>300</v>
      </c>
      <c r="F7" s="32" t="s">
        <v>414</v>
      </c>
      <c r="G7" s="32" t="s">
        <v>120</v>
      </c>
      <c r="H7" s="11" t="s">
        <v>21</v>
      </c>
      <c r="I7" s="1">
        <v>0</v>
      </c>
      <c r="J7" s="3" t="s">
        <v>239</v>
      </c>
      <c r="K7" s="32" t="s">
        <v>128</v>
      </c>
      <c r="L7" s="11" t="s">
        <v>21</v>
      </c>
      <c r="M7" s="1">
        <v>0</v>
      </c>
      <c r="N7" s="58">
        <f t="shared" si="0"/>
        <v>98</v>
      </c>
      <c r="O7" s="58">
        <v>98</v>
      </c>
    </row>
    <row r="8" spans="1:15" x14ac:dyDescent="0.25">
      <c r="A8" s="5">
        <v>6</v>
      </c>
      <c r="B8" s="14" t="s">
        <v>268</v>
      </c>
      <c r="C8" s="14"/>
      <c r="D8" s="37" t="s">
        <v>267</v>
      </c>
      <c r="E8" s="45" t="s">
        <v>300</v>
      </c>
      <c r="F8" s="32" t="s">
        <v>413</v>
      </c>
      <c r="G8" s="32" t="s">
        <v>122</v>
      </c>
      <c r="H8" s="11" t="s">
        <v>21</v>
      </c>
      <c r="I8" s="1">
        <v>0</v>
      </c>
      <c r="J8" s="3" t="s">
        <v>269</v>
      </c>
      <c r="K8" s="32" t="s">
        <v>117</v>
      </c>
      <c r="L8" s="11" t="s">
        <v>21</v>
      </c>
      <c r="M8" s="1">
        <v>0</v>
      </c>
      <c r="N8" s="58">
        <f t="shared" si="0"/>
        <v>85</v>
      </c>
      <c r="O8" s="58">
        <v>85</v>
      </c>
    </row>
    <row r="9" spans="1:15" x14ac:dyDescent="0.25">
      <c r="A9" s="5">
        <v>7</v>
      </c>
      <c r="B9" s="14" t="s">
        <v>258</v>
      </c>
      <c r="C9" s="14"/>
      <c r="D9" s="35" t="s">
        <v>259</v>
      </c>
      <c r="E9" s="45" t="s">
        <v>300</v>
      </c>
      <c r="F9" s="32" t="s">
        <v>425</v>
      </c>
      <c r="G9" s="32" t="s">
        <v>115</v>
      </c>
      <c r="H9" s="11" t="s">
        <v>21</v>
      </c>
      <c r="I9" s="1">
        <v>0</v>
      </c>
      <c r="J9" s="3" t="s">
        <v>260</v>
      </c>
      <c r="K9" s="32" t="s">
        <v>120</v>
      </c>
      <c r="L9" s="11" t="s">
        <v>21</v>
      </c>
      <c r="M9" s="1">
        <v>0</v>
      </c>
      <c r="N9" s="58">
        <f t="shared" si="0"/>
        <v>79</v>
      </c>
      <c r="O9" s="58">
        <v>79</v>
      </c>
    </row>
    <row r="10" spans="1:15" x14ac:dyDescent="0.25">
      <c r="A10" s="5">
        <v>8</v>
      </c>
      <c r="B10" s="14" t="s">
        <v>109</v>
      </c>
      <c r="C10" s="14"/>
      <c r="D10" s="45" t="s">
        <v>182</v>
      </c>
      <c r="E10" s="45" t="s">
        <v>300</v>
      </c>
      <c r="F10" s="32" t="s">
        <v>424</v>
      </c>
      <c r="G10" s="32" t="s">
        <v>116</v>
      </c>
      <c r="H10" s="11" t="s">
        <v>21</v>
      </c>
      <c r="I10" s="1">
        <v>0</v>
      </c>
      <c r="J10" s="3" t="s">
        <v>270</v>
      </c>
      <c r="K10" s="3">
        <v>39</v>
      </c>
      <c r="L10" s="11" t="s">
        <v>21</v>
      </c>
      <c r="M10" s="1">
        <v>0</v>
      </c>
      <c r="N10" s="58">
        <f t="shared" si="0"/>
        <v>77</v>
      </c>
      <c r="O10" s="58">
        <v>77</v>
      </c>
    </row>
    <row r="11" spans="1:15" x14ac:dyDescent="0.25">
      <c r="A11" s="5">
        <v>9</v>
      </c>
      <c r="B11" s="14" t="s">
        <v>261</v>
      </c>
      <c r="C11" s="14"/>
      <c r="D11" s="45" t="s">
        <v>262</v>
      </c>
      <c r="E11" s="45" t="s">
        <v>300</v>
      </c>
      <c r="F11" s="32" t="s">
        <v>428</v>
      </c>
      <c r="G11" s="32" t="s">
        <v>114</v>
      </c>
      <c r="H11" s="11" t="s">
        <v>21</v>
      </c>
      <c r="I11" s="1">
        <v>0</v>
      </c>
      <c r="J11" s="3" t="s">
        <v>263</v>
      </c>
      <c r="K11" s="32" t="s">
        <v>119</v>
      </c>
      <c r="L11" s="11" t="s">
        <v>21</v>
      </c>
      <c r="M11" s="1">
        <v>0</v>
      </c>
      <c r="N11" s="58">
        <f t="shared" si="0"/>
        <v>74</v>
      </c>
      <c r="O11" s="58">
        <v>74</v>
      </c>
    </row>
    <row r="12" spans="1:15" ht="40.5" customHeight="1" x14ac:dyDescent="0.25">
      <c r="A12" s="5">
        <v>10</v>
      </c>
      <c r="B12" s="49" t="s">
        <v>9</v>
      </c>
      <c r="C12" s="49"/>
      <c r="D12" s="50" t="s">
        <v>185</v>
      </c>
      <c r="E12" s="50" t="s">
        <v>394</v>
      </c>
      <c r="F12" s="32" t="s">
        <v>402</v>
      </c>
      <c r="G12" s="4">
        <v>53</v>
      </c>
      <c r="H12" s="11" t="s">
        <v>348</v>
      </c>
      <c r="I12" s="11" t="s">
        <v>34</v>
      </c>
      <c r="J12" s="48" t="s">
        <v>301</v>
      </c>
      <c r="K12" s="4">
        <v>3</v>
      </c>
      <c r="L12" s="4" t="s">
        <v>82</v>
      </c>
      <c r="M12" s="4">
        <v>10</v>
      </c>
      <c r="N12" s="58">
        <f t="shared" si="0"/>
        <v>76</v>
      </c>
      <c r="O12" s="58">
        <v>73</v>
      </c>
    </row>
    <row r="13" spans="1:15" x14ac:dyDescent="0.25">
      <c r="A13" s="5">
        <v>11</v>
      </c>
      <c r="B13" s="2" t="s">
        <v>8</v>
      </c>
      <c r="C13" s="2"/>
      <c r="D13" s="35" t="s">
        <v>184</v>
      </c>
      <c r="E13" s="50" t="s">
        <v>394</v>
      </c>
      <c r="F13" s="32" t="s">
        <v>407</v>
      </c>
      <c r="G13" s="75" t="s">
        <v>126</v>
      </c>
      <c r="H13" s="11" t="s">
        <v>84</v>
      </c>
      <c r="I13" s="11" t="s">
        <v>33</v>
      </c>
      <c r="J13" s="32" t="s">
        <v>69</v>
      </c>
      <c r="K13" s="4" t="s">
        <v>29</v>
      </c>
      <c r="L13" s="4" t="s">
        <v>81</v>
      </c>
      <c r="M13" s="4" t="s">
        <v>35</v>
      </c>
      <c r="N13" s="74">
        <f t="shared" si="0"/>
        <v>75</v>
      </c>
      <c r="O13" s="74">
        <v>70</v>
      </c>
    </row>
    <row r="14" spans="1:15" x14ac:dyDescent="0.25">
      <c r="A14" s="5">
        <v>12</v>
      </c>
      <c r="B14" s="14" t="s">
        <v>106</v>
      </c>
      <c r="C14" s="14"/>
      <c r="D14" s="45" t="s">
        <v>164</v>
      </c>
      <c r="E14" s="45" t="s">
        <v>300</v>
      </c>
      <c r="F14" s="11" t="s">
        <v>21</v>
      </c>
      <c r="G14" s="1">
        <v>0</v>
      </c>
      <c r="H14" s="11" t="s">
        <v>21</v>
      </c>
      <c r="I14" s="1">
        <v>0</v>
      </c>
      <c r="J14" s="32" t="s">
        <v>214</v>
      </c>
      <c r="K14" s="32" t="s">
        <v>139</v>
      </c>
      <c r="L14" s="11" t="s">
        <v>21</v>
      </c>
      <c r="M14" s="1">
        <v>0</v>
      </c>
      <c r="N14" s="58">
        <f t="shared" si="0"/>
        <v>67</v>
      </c>
      <c r="O14" s="58">
        <v>67</v>
      </c>
    </row>
    <row r="15" spans="1:15" x14ac:dyDescent="0.25">
      <c r="A15" s="5">
        <v>13</v>
      </c>
      <c r="B15" s="14" t="s">
        <v>97</v>
      </c>
      <c r="C15" s="14"/>
      <c r="D15" s="35" t="s">
        <v>166</v>
      </c>
      <c r="E15" s="45" t="s">
        <v>300</v>
      </c>
      <c r="F15" s="11" t="s">
        <v>21</v>
      </c>
      <c r="G15" s="1">
        <v>0</v>
      </c>
      <c r="H15" s="46" t="s">
        <v>483</v>
      </c>
      <c r="I15" s="1">
        <v>0</v>
      </c>
      <c r="J15" s="32" t="s">
        <v>217</v>
      </c>
      <c r="K15" s="32" t="s">
        <v>137</v>
      </c>
      <c r="L15" s="11" t="s">
        <v>21</v>
      </c>
      <c r="M15" s="1">
        <v>0</v>
      </c>
      <c r="N15" s="58">
        <f t="shared" si="0"/>
        <v>65</v>
      </c>
      <c r="O15" s="58">
        <v>65</v>
      </c>
    </row>
    <row r="16" spans="1:15" x14ac:dyDescent="0.25">
      <c r="A16" s="5">
        <v>14</v>
      </c>
      <c r="B16" s="14" t="s">
        <v>108</v>
      </c>
      <c r="C16" s="14"/>
      <c r="D16" s="45" t="s">
        <v>169</v>
      </c>
      <c r="E16" s="45" t="s">
        <v>300</v>
      </c>
      <c r="F16" s="11" t="s">
        <v>21</v>
      </c>
      <c r="G16" s="1">
        <v>0</v>
      </c>
      <c r="H16" s="11" t="s">
        <v>21</v>
      </c>
      <c r="I16" s="1">
        <v>0</v>
      </c>
      <c r="J16" s="32" t="s">
        <v>218</v>
      </c>
      <c r="K16" s="32" t="s">
        <v>136</v>
      </c>
      <c r="L16" s="11" t="s">
        <v>21</v>
      </c>
      <c r="M16" s="1">
        <v>0</v>
      </c>
      <c r="N16" s="58">
        <f t="shared" si="0"/>
        <v>64</v>
      </c>
      <c r="O16" s="58">
        <v>64</v>
      </c>
    </row>
    <row r="17" spans="1:15" x14ac:dyDescent="0.25">
      <c r="A17" s="5">
        <v>15</v>
      </c>
      <c r="B17" s="14" t="s">
        <v>219</v>
      </c>
      <c r="C17" s="14"/>
      <c r="D17" s="35" t="s">
        <v>220</v>
      </c>
      <c r="E17" s="45" t="s">
        <v>300</v>
      </c>
      <c r="F17" s="11" t="s">
        <v>21</v>
      </c>
      <c r="G17" s="1">
        <v>0</v>
      </c>
      <c r="H17" s="11" t="s">
        <v>21</v>
      </c>
      <c r="I17" s="1">
        <v>0</v>
      </c>
      <c r="J17" s="32" t="s">
        <v>221</v>
      </c>
      <c r="K17" s="32" t="s">
        <v>135</v>
      </c>
      <c r="L17" s="11" t="s">
        <v>21</v>
      </c>
      <c r="M17" s="1">
        <v>0</v>
      </c>
      <c r="N17" s="58">
        <f t="shared" si="0"/>
        <v>63</v>
      </c>
      <c r="O17" s="58">
        <v>63</v>
      </c>
    </row>
    <row r="18" spans="1:15" x14ac:dyDescent="0.25">
      <c r="A18" s="5">
        <v>16</v>
      </c>
      <c r="B18" s="14" t="s">
        <v>222</v>
      </c>
      <c r="C18" s="14"/>
      <c r="D18" s="35" t="s">
        <v>223</v>
      </c>
      <c r="E18" s="45" t="s">
        <v>300</v>
      </c>
      <c r="F18" s="11" t="s">
        <v>21</v>
      </c>
      <c r="G18" s="1">
        <v>0</v>
      </c>
      <c r="H18" s="11" t="s">
        <v>21</v>
      </c>
      <c r="I18" s="1">
        <v>0</v>
      </c>
      <c r="J18" s="32" t="s">
        <v>224</v>
      </c>
      <c r="K18" s="32" t="s">
        <v>134</v>
      </c>
      <c r="L18" s="11" t="s">
        <v>21</v>
      </c>
      <c r="M18" s="1">
        <v>0</v>
      </c>
      <c r="N18" s="58">
        <f t="shared" si="0"/>
        <v>62</v>
      </c>
      <c r="O18" s="58">
        <v>62</v>
      </c>
    </row>
    <row r="19" spans="1:15" x14ac:dyDescent="0.25">
      <c r="A19" s="5">
        <v>17</v>
      </c>
      <c r="B19" s="14" t="s">
        <v>225</v>
      </c>
      <c r="C19" s="14"/>
      <c r="D19" s="35" t="s">
        <v>162</v>
      </c>
      <c r="E19" s="45" t="s">
        <v>300</v>
      </c>
      <c r="F19" s="11" t="s">
        <v>21</v>
      </c>
      <c r="G19" s="1">
        <v>0</v>
      </c>
      <c r="H19" s="11" t="s">
        <v>21</v>
      </c>
      <c r="I19" s="1">
        <v>0</v>
      </c>
      <c r="J19" s="32" t="s">
        <v>226</v>
      </c>
      <c r="K19" s="32" t="s">
        <v>133</v>
      </c>
      <c r="L19" s="11" t="s">
        <v>21</v>
      </c>
      <c r="M19" s="1">
        <v>0</v>
      </c>
      <c r="N19" s="58">
        <f t="shared" si="0"/>
        <v>61</v>
      </c>
      <c r="O19" s="58">
        <v>61</v>
      </c>
    </row>
    <row r="20" spans="1:15" x14ac:dyDescent="0.25">
      <c r="A20" s="5">
        <v>18</v>
      </c>
      <c r="B20" s="14" t="s">
        <v>99</v>
      </c>
      <c r="C20" s="14"/>
      <c r="D20" s="35" t="s">
        <v>172</v>
      </c>
      <c r="E20" s="45" t="s">
        <v>300</v>
      </c>
      <c r="F20" s="32" t="s">
        <v>436</v>
      </c>
      <c r="G20" s="32" t="s">
        <v>112</v>
      </c>
      <c r="H20" s="11" t="s">
        <v>21</v>
      </c>
      <c r="I20" s="1">
        <v>0</v>
      </c>
      <c r="J20" s="3" t="s">
        <v>271</v>
      </c>
      <c r="K20" s="3">
        <v>33</v>
      </c>
      <c r="L20" s="11" t="s">
        <v>21</v>
      </c>
      <c r="M20" s="1">
        <v>0</v>
      </c>
      <c r="N20" s="58">
        <f t="shared" si="0"/>
        <v>61</v>
      </c>
      <c r="O20" s="58">
        <v>61</v>
      </c>
    </row>
    <row r="21" spans="1:15" x14ac:dyDescent="0.25">
      <c r="A21" s="5">
        <v>19</v>
      </c>
      <c r="B21" s="14" t="s">
        <v>229</v>
      </c>
      <c r="C21" s="14"/>
      <c r="D21" s="45" t="s">
        <v>230</v>
      </c>
      <c r="E21" s="45" t="s">
        <v>300</v>
      </c>
      <c r="F21" s="11" t="s">
        <v>21</v>
      </c>
      <c r="G21" s="1">
        <v>0</v>
      </c>
      <c r="H21" s="11" t="s">
        <v>21</v>
      </c>
      <c r="I21" s="1">
        <v>0</v>
      </c>
      <c r="J21" s="32" t="s">
        <v>231</v>
      </c>
      <c r="K21" s="32" t="s">
        <v>131</v>
      </c>
      <c r="L21" s="11" t="s">
        <v>21</v>
      </c>
      <c r="M21" s="1">
        <v>0</v>
      </c>
      <c r="N21" s="58">
        <f t="shared" si="0"/>
        <v>59</v>
      </c>
      <c r="O21" s="58">
        <v>59</v>
      </c>
    </row>
    <row r="22" spans="1:15" x14ac:dyDescent="0.25">
      <c r="A22" s="5">
        <v>20</v>
      </c>
      <c r="B22" s="2" t="s">
        <v>5</v>
      </c>
      <c r="C22" s="2"/>
      <c r="D22" s="35" t="s">
        <v>187</v>
      </c>
      <c r="E22" s="50" t="s">
        <v>394</v>
      </c>
      <c r="F22" s="32" t="s">
        <v>416</v>
      </c>
      <c r="G22" s="32" t="s">
        <v>118</v>
      </c>
      <c r="H22" s="11" t="s">
        <v>85</v>
      </c>
      <c r="I22" s="11" t="s">
        <v>32</v>
      </c>
      <c r="J22" s="32" t="s">
        <v>70</v>
      </c>
      <c r="K22" s="32" t="s">
        <v>28</v>
      </c>
      <c r="L22" s="4" t="s">
        <v>84</v>
      </c>
      <c r="M22" s="1">
        <v>9</v>
      </c>
      <c r="N22" s="58">
        <f t="shared" si="0"/>
        <v>62</v>
      </c>
      <c r="O22" s="58" t="s">
        <v>422</v>
      </c>
    </row>
    <row r="23" spans="1:15" x14ac:dyDescent="0.25">
      <c r="A23" s="5">
        <v>21</v>
      </c>
      <c r="B23" s="14" t="s">
        <v>100</v>
      </c>
      <c r="C23" s="14"/>
      <c r="D23" s="37" t="s">
        <v>176</v>
      </c>
      <c r="E23" s="45" t="s">
        <v>300</v>
      </c>
      <c r="F23" s="32" t="s">
        <v>421</v>
      </c>
      <c r="G23" s="32" t="s">
        <v>38</v>
      </c>
      <c r="H23" s="11" t="s">
        <v>21</v>
      </c>
      <c r="I23" s="1">
        <v>0</v>
      </c>
      <c r="J23" s="3" t="s">
        <v>256</v>
      </c>
      <c r="K23" s="32" t="s">
        <v>122</v>
      </c>
      <c r="L23" s="11" t="s">
        <v>21</v>
      </c>
      <c r="M23" s="1">
        <v>0</v>
      </c>
      <c r="N23" s="58">
        <f t="shared" si="0"/>
        <v>58</v>
      </c>
      <c r="O23" s="58">
        <v>58</v>
      </c>
    </row>
    <row r="24" spans="1:15" x14ac:dyDescent="0.25">
      <c r="A24" s="5">
        <v>22</v>
      </c>
      <c r="B24" s="14" t="s">
        <v>277</v>
      </c>
      <c r="C24" s="14"/>
      <c r="D24" s="45" t="s">
        <v>276</v>
      </c>
      <c r="E24" s="45" t="s">
        <v>300</v>
      </c>
      <c r="F24" s="32" t="s">
        <v>435</v>
      </c>
      <c r="G24" s="32" t="s">
        <v>113</v>
      </c>
      <c r="H24" s="11" t="s">
        <v>21</v>
      </c>
      <c r="I24" s="1">
        <v>0</v>
      </c>
      <c r="J24" s="3" t="s">
        <v>278</v>
      </c>
      <c r="K24" s="3">
        <v>24</v>
      </c>
      <c r="L24" s="11" t="s">
        <v>21</v>
      </c>
      <c r="M24" s="1">
        <v>0</v>
      </c>
      <c r="N24" s="58">
        <f t="shared" si="0"/>
        <v>54</v>
      </c>
      <c r="O24" s="58">
        <v>54</v>
      </c>
    </row>
    <row r="25" spans="1:15" x14ac:dyDescent="0.25">
      <c r="A25" s="5">
        <v>23</v>
      </c>
      <c r="B25" s="14" t="s">
        <v>11</v>
      </c>
      <c r="C25" s="14"/>
      <c r="D25" s="3" t="s">
        <v>159</v>
      </c>
      <c r="E25" s="3" t="s">
        <v>300</v>
      </c>
      <c r="F25" s="32" t="s">
        <v>401</v>
      </c>
      <c r="G25" s="3">
        <v>54</v>
      </c>
      <c r="H25" s="11" t="s">
        <v>21</v>
      </c>
      <c r="I25" s="1">
        <v>0</v>
      </c>
      <c r="J25" s="5" t="s">
        <v>21</v>
      </c>
      <c r="K25" s="1">
        <v>0</v>
      </c>
      <c r="L25" s="11" t="s">
        <v>21</v>
      </c>
      <c r="M25" s="1">
        <v>0</v>
      </c>
      <c r="N25" s="58">
        <f t="shared" si="0"/>
        <v>54</v>
      </c>
      <c r="O25" s="58">
        <v>54</v>
      </c>
    </row>
    <row r="26" spans="1:15" x14ac:dyDescent="0.25">
      <c r="A26" s="5">
        <v>24</v>
      </c>
      <c r="B26" s="14" t="s">
        <v>346</v>
      </c>
      <c r="C26" s="14"/>
      <c r="D26" s="3" t="s">
        <v>347</v>
      </c>
      <c r="E26" s="50" t="s">
        <v>394</v>
      </c>
      <c r="F26" s="5" t="s">
        <v>423</v>
      </c>
      <c r="G26" s="1">
        <v>42</v>
      </c>
      <c r="H26" s="11" t="s">
        <v>81</v>
      </c>
      <c r="I26" s="11" t="s">
        <v>35</v>
      </c>
      <c r="J26" s="5" t="s">
        <v>21</v>
      </c>
      <c r="K26" s="1">
        <v>0</v>
      </c>
      <c r="L26" s="5" t="s">
        <v>21</v>
      </c>
      <c r="M26" s="1">
        <v>0</v>
      </c>
      <c r="N26" s="58">
        <f t="shared" si="0"/>
        <v>53</v>
      </c>
      <c r="O26" s="58">
        <v>53</v>
      </c>
    </row>
    <row r="27" spans="1:15" x14ac:dyDescent="0.25">
      <c r="A27" s="5">
        <v>25</v>
      </c>
      <c r="B27" s="2" t="s">
        <v>15</v>
      </c>
      <c r="C27" s="2"/>
      <c r="D27" s="35" t="s">
        <v>188</v>
      </c>
      <c r="E27" s="50" t="s">
        <v>394</v>
      </c>
      <c r="F27" s="32" t="s">
        <v>415</v>
      </c>
      <c r="G27" s="1">
        <v>44</v>
      </c>
      <c r="H27" s="5" t="s">
        <v>21</v>
      </c>
      <c r="I27" s="1">
        <v>0</v>
      </c>
      <c r="J27" s="5" t="s">
        <v>21</v>
      </c>
      <c r="K27" s="1">
        <v>0</v>
      </c>
      <c r="L27" s="4" t="s">
        <v>85</v>
      </c>
      <c r="M27" s="1">
        <v>8</v>
      </c>
      <c r="N27" s="58">
        <f t="shared" si="0"/>
        <v>52</v>
      </c>
      <c r="O27" s="58" t="s">
        <v>127</v>
      </c>
    </row>
    <row r="28" spans="1:15" x14ac:dyDescent="0.25">
      <c r="A28" s="5">
        <v>26</v>
      </c>
      <c r="B28" s="14" t="s">
        <v>240</v>
      </c>
      <c r="C28" s="14"/>
      <c r="D28" s="42" t="s">
        <v>241</v>
      </c>
      <c r="E28" s="45" t="s">
        <v>300</v>
      </c>
      <c r="F28" s="11" t="s">
        <v>21</v>
      </c>
      <c r="G28" s="1">
        <v>0</v>
      </c>
      <c r="H28" s="11" t="s">
        <v>21</v>
      </c>
      <c r="I28" s="1">
        <v>0</v>
      </c>
      <c r="J28" s="3" t="s">
        <v>242</v>
      </c>
      <c r="K28" s="32" t="s">
        <v>127</v>
      </c>
      <c r="L28" s="11" t="s">
        <v>21</v>
      </c>
      <c r="M28" s="1">
        <v>0</v>
      </c>
      <c r="N28" s="58">
        <f t="shared" si="0"/>
        <v>52</v>
      </c>
      <c r="O28" s="58">
        <v>52</v>
      </c>
    </row>
    <row r="29" spans="1:15" x14ac:dyDescent="0.25">
      <c r="A29" s="5">
        <v>27</v>
      </c>
      <c r="B29" s="14" t="s">
        <v>404</v>
      </c>
      <c r="C29" s="14"/>
      <c r="D29" s="3" t="s">
        <v>462</v>
      </c>
      <c r="E29" s="3" t="s">
        <v>300</v>
      </c>
      <c r="F29" s="32" t="s">
        <v>405</v>
      </c>
      <c r="G29" s="3">
        <v>51</v>
      </c>
      <c r="H29" s="11" t="s">
        <v>21</v>
      </c>
      <c r="I29" s="1">
        <v>0</v>
      </c>
      <c r="J29" s="5" t="s">
        <v>21</v>
      </c>
      <c r="K29" s="1">
        <v>0</v>
      </c>
      <c r="L29" s="11" t="s">
        <v>21</v>
      </c>
      <c r="M29" s="1">
        <v>0</v>
      </c>
      <c r="N29" s="58">
        <f t="shared" si="0"/>
        <v>51</v>
      </c>
      <c r="O29" s="58">
        <v>51</v>
      </c>
    </row>
    <row r="30" spans="1:15" x14ac:dyDescent="0.25">
      <c r="A30" s="5">
        <v>28</v>
      </c>
      <c r="B30" s="14" t="s">
        <v>245</v>
      </c>
      <c r="C30" s="14"/>
      <c r="D30" s="42" t="s">
        <v>246</v>
      </c>
      <c r="E30" s="45" t="s">
        <v>300</v>
      </c>
      <c r="F30" s="11" t="s">
        <v>21</v>
      </c>
      <c r="G30" s="1">
        <v>0</v>
      </c>
      <c r="H30" s="11" t="s">
        <v>21</v>
      </c>
      <c r="I30" s="1">
        <v>0</v>
      </c>
      <c r="J30" s="3" t="s">
        <v>247</v>
      </c>
      <c r="K30" s="32" t="s">
        <v>126</v>
      </c>
      <c r="L30" s="11" t="s">
        <v>21</v>
      </c>
      <c r="M30" s="1">
        <v>0</v>
      </c>
      <c r="N30" s="58">
        <f t="shared" si="0"/>
        <v>50</v>
      </c>
      <c r="O30" s="58">
        <v>50</v>
      </c>
    </row>
    <row r="31" spans="1:15" x14ac:dyDescent="0.25">
      <c r="A31" s="5">
        <v>29</v>
      </c>
      <c r="B31" s="14" t="s">
        <v>248</v>
      </c>
      <c r="C31" s="14"/>
      <c r="D31" s="45" t="s">
        <v>249</v>
      </c>
      <c r="E31" s="45" t="s">
        <v>300</v>
      </c>
      <c r="F31" s="11" t="s">
        <v>21</v>
      </c>
      <c r="G31" s="1">
        <v>0</v>
      </c>
      <c r="H31" s="11" t="s">
        <v>21</v>
      </c>
      <c r="I31" s="1">
        <v>0</v>
      </c>
      <c r="J31" s="3" t="s">
        <v>250</v>
      </c>
      <c r="K31" s="32" t="s">
        <v>125</v>
      </c>
      <c r="L31" s="11" t="s">
        <v>21</v>
      </c>
      <c r="M31" s="1">
        <v>0</v>
      </c>
      <c r="N31" s="58">
        <f t="shared" si="0"/>
        <v>49</v>
      </c>
      <c r="O31" s="58">
        <v>49</v>
      </c>
    </row>
    <row r="32" spans="1:15" x14ac:dyDescent="0.25">
      <c r="A32" s="5">
        <v>30</v>
      </c>
      <c r="B32" s="14" t="s">
        <v>251</v>
      </c>
      <c r="C32" s="14"/>
      <c r="D32" s="36" t="s">
        <v>174</v>
      </c>
      <c r="E32" s="45" t="s">
        <v>300</v>
      </c>
      <c r="F32" s="11" t="s">
        <v>21</v>
      </c>
      <c r="G32" s="1">
        <v>0</v>
      </c>
      <c r="H32" s="11" t="s">
        <v>21</v>
      </c>
      <c r="I32" s="1">
        <v>0</v>
      </c>
      <c r="J32" s="3" t="s">
        <v>252</v>
      </c>
      <c r="K32" s="32" t="s">
        <v>124</v>
      </c>
      <c r="L32" s="11" t="s">
        <v>21</v>
      </c>
      <c r="M32" s="1">
        <v>0</v>
      </c>
      <c r="N32" s="58">
        <f t="shared" si="0"/>
        <v>48</v>
      </c>
      <c r="O32" s="58">
        <v>48</v>
      </c>
    </row>
    <row r="33" spans="1:15" x14ac:dyDescent="0.25">
      <c r="A33" s="5">
        <v>31</v>
      </c>
      <c r="B33" s="14" t="s">
        <v>409</v>
      </c>
      <c r="C33" s="14"/>
      <c r="D33" s="3" t="s">
        <v>463</v>
      </c>
      <c r="E33" s="3" t="s">
        <v>300</v>
      </c>
      <c r="F33" s="32" t="s">
        <v>410</v>
      </c>
      <c r="G33" s="3">
        <v>48</v>
      </c>
      <c r="H33" s="11" t="s">
        <v>21</v>
      </c>
      <c r="I33" s="1">
        <v>0</v>
      </c>
      <c r="J33" s="5" t="s">
        <v>21</v>
      </c>
      <c r="K33" s="1">
        <v>0</v>
      </c>
      <c r="L33" s="11" t="s">
        <v>21</v>
      </c>
      <c r="M33" s="1">
        <v>0</v>
      </c>
      <c r="N33" s="58">
        <f t="shared" si="0"/>
        <v>48</v>
      </c>
      <c r="O33" s="58">
        <v>48</v>
      </c>
    </row>
    <row r="34" spans="1:15" x14ac:dyDescent="0.25">
      <c r="A34" s="5">
        <v>32</v>
      </c>
      <c r="B34" s="14" t="s">
        <v>411</v>
      </c>
      <c r="C34" s="14"/>
      <c r="D34" s="3" t="s">
        <v>173</v>
      </c>
      <c r="E34" s="3" t="s">
        <v>300</v>
      </c>
      <c r="F34" s="32" t="s">
        <v>412</v>
      </c>
      <c r="G34" s="3">
        <v>47</v>
      </c>
      <c r="H34" s="11" t="s">
        <v>21</v>
      </c>
      <c r="I34" s="1">
        <v>0</v>
      </c>
      <c r="J34" s="5" t="s">
        <v>21</v>
      </c>
      <c r="K34" s="1">
        <v>0</v>
      </c>
      <c r="L34" s="11" t="s">
        <v>21</v>
      </c>
      <c r="M34" s="1">
        <v>0</v>
      </c>
      <c r="N34" s="58">
        <f t="shared" si="0"/>
        <v>47</v>
      </c>
      <c r="O34" s="58">
        <v>47</v>
      </c>
    </row>
    <row r="35" spans="1:15" x14ac:dyDescent="0.25">
      <c r="A35" s="5">
        <v>33</v>
      </c>
      <c r="B35" s="14" t="s">
        <v>253</v>
      </c>
      <c r="C35" s="14"/>
      <c r="D35" s="35" t="s">
        <v>254</v>
      </c>
      <c r="E35" s="45" t="s">
        <v>300</v>
      </c>
      <c r="F35" s="11" t="s">
        <v>21</v>
      </c>
      <c r="G35" s="1">
        <v>0</v>
      </c>
      <c r="H35" s="11" t="s">
        <v>21</v>
      </c>
      <c r="I35" s="1">
        <v>0</v>
      </c>
      <c r="J35" s="3" t="s">
        <v>255</v>
      </c>
      <c r="K35" s="32" t="s">
        <v>123</v>
      </c>
      <c r="L35" s="11" t="s">
        <v>21</v>
      </c>
      <c r="M35" s="1">
        <v>0</v>
      </c>
      <c r="N35" s="58">
        <f t="shared" ref="N35:N58" si="1">G35+I35+K35+M35</f>
        <v>46</v>
      </c>
      <c r="O35" s="58">
        <v>46</v>
      </c>
    </row>
    <row r="36" spans="1:15" x14ac:dyDescent="0.25">
      <c r="A36" s="5">
        <v>34</v>
      </c>
      <c r="B36" s="14" t="s">
        <v>285</v>
      </c>
      <c r="C36" s="14"/>
      <c r="D36" s="35" t="s">
        <v>181</v>
      </c>
      <c r="E36" s="45" t="s">
        <v>300</v>
      </c>
      <c r="F36" s="32" t="s">
        <v>438</v>
      </c>
      <c r="G36" s="32" t="s">
        <v>111</v>
      </c>
      <c r="H36" s="11" t="s">
        <v>21</v>
      </c>
      <c r="I36" s="1">
        <v>0</v>
      </c>
      <c r="J36" s="3" t="s">
        <v>286</v>
      </c>
      <c r="K36" s="3">
        <v>19</v>
      </c>
      <c r="L36" s="11" t="s">
        <v>21</v>
      </c>
      <c r="M36" s="1">
        <v>0</v>
      </c>
      <c r="N36" s="58">
        <f t="shared" si="1"/>
        <v>46</v>
      </c>
      <c r="O36" s="58">
        <v>46</v>
      </c>
    </row>
    <row r="37" spans="1:15" x14ac:dyDescent="0.25">
      <c r="A37" s="5">
        <v>35</v>
      </c>
      <c r="B37" s="14" t="s">
        <v>103</v>
      </c>
      <c r="C37" s="14"/>
      <c r="D37" s="35" t="s">
        <v>179</v>
      </c>
      <c r="E37" s="45" t="s">
        <v>300</v>
      </c>
      <c r="F37" s="11" t="s">
        <v>21</v>
      </c>
      <c r="G37" s="1">
        <v>0</v>
      </c>
      <c r="H37" s="11" t="s">
        <v>21</v>
      </c>
      <c r="I37" s="1">
        <v>0</v>
      </c>
      <c r="J37" s="3" t="s">
        <v>257</v>
      </c>
      <c r="K37" s="32" t="s">
        <v>121</v>
      </c>
      <c r="L37" s="11" t="s">
        <v>21</v>
      </c>
      <c r="M37" s="1">
        <v>0</v>
      </c>
      <c r="N37" s="58">
        <f t="shared" si="1"/>
        <v>44</v>
      </c>
      <c r="O37" s="58">
        <v>44</v>
      </c>
    </row>
    <row r="38" spans="1:15" x14ac:dyDescent="0.25">
      <c r="A38" s="5">
        <v>36</v>
      </c>
      <c r="B38" s="14" t="s">
        <v>264</v>
      </c>
      <c r="C38" s="14"/>
      <c r="D38" s="38" t="s">
        <v>265</v>
      </c>
      <c r="E38" s="45" t="s">
        <v>300</v>
      </c>
      <c r="F38" s="11" t="s">
        <v>21</v>
      </c>
      <c r="G38" s="1">
        <v>0</v>
      </c>
      <c r="H38" s="11" t="s">
        <v>21</v>
      </c>
      <c r="I38" s="1">
        <v>0</v>
      </c>
      <c r="J38" s="3" t="s">
        <v>266</v>
      </c>
      <c r="K38" s="32" t="s">
        <v>118</v>
      </c>
      <c r="L38" s="11" t="s">
        <v>21</v>
      </c>
      <c r="M38" s="1">
        <v>0</v>
      </c>
      <c r="N38" s="58">
        <f t="shared" si="1"/>
        <v>41</v>
      </c>
      <c r="O38" s="58">
        <v>41</v>
      </c>
    </row>
    <row r="39" spans="1:15" x14ac:dyDescent="0.25">
      <c r="A39" s="5">
        <v>37</v>
      </c>
      <c r="B39" s="14" t="s">
        <v>426</v>
      </c>
      <c r="C39" s="14"/>
      <c r="D39" s="3" t="s">
        <v>464</v>
      </c>
      <c r="E39" s="3" t="s">
        <v>300</v>
      </c>
      <c r="F39" s="32" t="s">
        <v>427</v>
      </c>
      <c r="G39" s="3">
        <v>37</v>
      </c>
      <c r="H39" s="11" t="s">
        <v>21</v>
      </c>
      <c r="I39" s="1">
        <v>0</v>
      </c>
      <c r="J39" s="5" t="s">
        <v>21</v>
      </c>
      <c r="K39" s="1">
        <v>0</v>
      </c>
      <c r="L39" s="11" t="s">
        <v>21</v>
      </c>
      <c r="M39" s="1">
        <v>0</v>
      </c>
      <c r="N39" s="58">
        <f t="shared" si="1"/>
        <v>37</v>
      </c>
      <c r="O39" s="58">
        <v>37</v>
      </c>
    </row>
    <row r="40" spans="1:15" x14ac:dyDescent="0.25">
      <c r="A40" s="5">
        <v>38</v>
      </c>
      <c r="B40" s="2" t="s">
        <v>429</v>
      </c>
      <c r="C40" s="2"/>
      <c r="D40" s="3" t="s">
        <v>465</v>
      </c>
      <c r="E40" s="3" t="s">
        <v>300</v>
      </c>
      <c r="F40" s="32" t="s">
        <v>430</v>
      </c>
      <c r="G40" s="3">
        <v>35</v>
      </c>
      <c r="H40" s="11" t="s">
        <v>21</v>
      </c>
      <c r="I40" s="1">
        <v>0</v>
      </c>
      <c r="J40" s="5" t="s">
        <v>21</v>
      </c>
      <c r="K40" s="1">
        <v>0</v>
      </c>
      <c r="L40" s="11" t="s">
        <v>21</v>
      </c>
      <c r="M40" s="1">
        <v>0</v>
      </c>
      <c r="N40" s="58">
        <f t="shared" si="1"/>
        <v>35</v>
      </c>
      <c r="O40" s="58">
        <v>35</v>
      </c>
    </row>
    <row r="41" spans="1:15" x14ac:dyDescent="0.25">
      <c r="A41" s="5">
        <v>39</v>
      </c>
      <c r="B41" s="2" t="s">
        <v>431</v>
      </c>
      <c r="C41" s="2"/>
      <c r="D41" s="3" t="s">
        <v>466</v>
      </c>
      <c r="E41" s="3" t="s">
        <v>300</v>
      </c>
      <c r="F41" s="32" t="s">
        <v>432</v>
      </c>
      <c r="G41" s="3">
        <v>34</v>
      </c>
      <c r="H41" s="11" t="s">
        <v>21</v>
      </c>
      <c r="I41" s="1">
        <v>0</v>
      </c>
      <c r="J41" s="5" t="s">
        <v>21</v>
      </c>
      <c r="K41" s="1">
        <v>0</v>
      </c>
      <c r="L41" s="11" t="s">
        <v>21</v>
      </c>
      <c r="M41" s="1">
        <v>0</v>
      </c>
      <c r="N41" s="58">
        <f t="shared" si="1"/>
        <v>34</v>
      </c>
      <c r="O41" s="58">
        <v>34</v>
      </c>
    </row>
    <row r="42" spans="1:15" x14ac:dyDescent="0.25">
      <c r="A42" s="5">
        <v>40</v>
      </c>
      <c r="B42" s="2" t="s">
        <v>433</v>
      </c>
      <c r="C42" s="2"/>
      <c r="D42" s="3" t="s">
        <v>467</v>
      </c>
      <c r="E42" s="3" t="s">
        <v>300</v>
      </c>
      <c r="F42" s="32" t="s">
        <v>434</v>
      </c>
      <c r="G42" s="3">
        <v>33</v>
      </c>
      <c r="H42" s="11" t="s">
        <v>21</v>
      </c>
      <c r="I42" s="1">
        <v>0</v>
      </c>
      <c r="J42" s="5" t="s">
        <v>21</v>
      </c>
      <c r="K42" s="1">
        <v>0</v>
      </c>
      <c r="L42" s="11" t="s">
        <v>21</v>
      </c>
      <c r="M42" s="1">
        <v>0</v>
      </c>
      <c r="N42" s="58">
        <f t="shared" si="1"/>
        <v>33</v>
      </c>
      <c r="O42" s="58">
        <v>33</v>
      </c>
    </row>
    <row r="43" spans="1:15" x14ac:dyDescent="0.25">
      <c r="A43" s="5">
        <v>41</v>
      </c>
      <c r="B43" s="14" t="s">
        <v>293</v>
      </c>
      <c r="C43" s="14"/>
      <c r="D43" s="35" t="s">
        <v>294</v>
      </c>
      <c r="E43" s="45" t="s">
        <v>300</v>
      </c>
      <c r="F43" s="32" t="s">
        <v>439</v>
      </c>
      <c r="G43" s="32" t="s">
        <v>40</v>
      </c>
      <c r="H43" s="11" t="s">
        <v>21</v>
      </c>
      <c r="I43" s="1">
        <v>0</v>
      </c>
      <c r="J43" s="3" t="s">
        <v>295</v>
      </c>
      <c r="K43" s="3">
        <v>12</v>
      </c>
      <c r="L43" s="11" t="s">
        <v>21</v>
      </c>
      <c r="M43" s="1">
        <v>0</v>
      </c>
      <c r="N43" s="58">
        <f t="shared" si="1"/>
        <v>29</v>
      </c>
      <c r="O43" s="58">
        <v>29</v>
      </c>
    </row>
    <row r="44" spans="1:15" x14ac:dyDescent="0.25">
      <c r="A44" s="5">
        <v>42</v>
      </c>
      <c r="B44" s="14" t="s">
        <v>104</v>
      </c>
      <c r="C44" s="14"/>
      <c r="D44" s="3" t="s">
        <v>180</v>
      </c>
      <c r="E44" s="3" t="s">
        <v>300</v>
      </c>
      <c r="F44" s="32" t="s">
        <v>437</v>
      </c>
      <c r="G44" s="3">
        <v>29</v>
      </c>
      <c r="H44" s="11" t="s">
        <v>21</v>
      </c>
      <c r="I44" s="1">
        <v>0</v>
      </c>
      <c r="J44" s="5" t="s">
        <v>21</v>
      </c>
      <c r="K44" s="1">
        <v>0</v>
      </c>
      <c r="L44" s="11" t="s">
        <v>21</v>
      </c>
      <c r="M44" s="1">
        <v>0</v>
      </c>
      <c r="N44" s="58">
        <f t="shared" si="1"/>
        <v>29</v>
      </c>
      <c r="O44" s="58">
        <v>29</v>
      </c>
    </row>
    <row r="45" spans="1:15" x14ac:dyDescent="0.25">
      <c r="A45" s="5">
        <v>43</v>
      </c>
      <c r="B45" s="14" t="s">
        <v>287</v>
      </c>
      <c r="C45" s="14"/>
      <c r="D45" s="45" t="s">
        <v>288</v>
      </c>
      <c r="E45" s="45" t="s">
        <v>300</v>
      </c>
      <c r="F45" s="32" t="s">
        <v>421</v>
      </c>
      <c r="G45" s="32" t="s">
        <v>38</v>
      </c>
      <c r="H45" s="11" t="s">
        <v>21</v>
      </c>
      <c r="I45" s="1">
        <v>0</v>
      </c>
      <c r="J45" s="3" t="s">
        <v>289</v>
      </c>
      <c r="K45" s="3">
        <v>15</v>
      </c>
      <c r="L45" s="11" t="s">
        <v>21</v>
      </c>
      <c r="M45" s="1">
        <v>0</v>
      </c>
      <c r="N45" s="58">
        <f t="shared" si="1"/>
        <v>28</v>
      </c>
      <c r="O45" s="58">
        <v>28</v>
      </c>
    </row>
    <row r="46" spans="1:15" x14ac:dyDescent="0.25">
      <c r="A46" s="5">
        <v>44</v>
      </c>
      <c r="B46" s="14" t="s">
        <v>272</v>
      </c>
      <c r="C46" s="14"/>
      <c r="D46" s="45" t="s">
        <v>273</v>
      </c>
      <c r="E46" s="45" t="s">
        <v>300</v>
      </c>
      <c r="F46" s="11" t="s">
        <v>21</v>
      </c>
      <c r="G46" s="1">
        <v>0</v>
      </c>
      <c r="H46" s="11" t="s">
        <v>21</v>
      </c>
      <c r="I46" s="1">
        <v>0</v>
      </c>
      <c r="J46" s="3" t="s">
        <v>274</v>
      </c>
      <c r="K46" s="3">
        <v>26</v>
      </c>
      <c r="L46" s="11" t="s">
        <v>21</v>
      </c>
      <c r="M46" s="1">
        <v>0</v>
      </c>
      <c r="N46" s="58">
        <f t="shared" si="1"/>
        <v>26</v>
      </c>
      <c r="O46" s="58">
        <v>26</v>
      </c>
    </row>
    <row r="47" spans="1:15" x14ac:dyDescent="0.25">
      <c r="A47" s="5">
        <v>45</v>
      </c>
      <c r="B47" s="14" t="s">
        <v>417</v>
      </c>
      <c r="C47" s="14"/>
      <c r="D47" s="3" t="s">
        <v>468</v>
      </c>
      <c r="E47" s="50" t="s">
        <v>394</v>
      </c>
      <c r="F47" s="32" t="s">
        <v>418</v>
      </c>
      <c r="G47" s="11" t="s">
        <v>110</v>
      </c>
      <c r="H47" s="5" t="s">
        <v>21</v>
      </c>
      <c r="I47" s="1">
        <v>0</v>
      </c>
      <c r="J47" s="5" t="s">
        <v>21</v>
      </c>
      <c r="K47" s="1">
        <v>0</v>
      </c>
      <c r="L47" s="5" t="s">
        <v>21</v>
      </c>
      <c r="M47" s="1">
        <v>0</v>
      </c>
      <c r="N47" s="58">
        <f t="shared" si="1"/>
        <v>25</v>
      </c>
      <c r="O47" s="58" t="s">
        <v>110</v>
      </c>
    </row>
    <row r="48" spans="1:15" x14ac:dyDescent="0.25">
      <c r="A48" s="5">
        <v>46</v>
      </c>
      <c r="B48" s="14" t="s">
        <v>107</v>
      </c>
      <c r="C48" s="14"/>
      <c r="D48" s="42" t="s">
        <v>183</v>
      </c>
      <c r="E48" s="45" t="s">
        <v>300</v>
      </c>
      <c r="F48" s="11" t="s">
        <v>21</v>
      </c>
      <c r="G48" s="1">
        <v>0</v>
      </c>
      <c r="H48" s="11" t="s">
        <v>21</v>
      </c>
      <c r="I48" s="1">
        <v>0</v>
      </c>
      <c r="J48" s="3" t="s">
        <v>275</v>
      </c>
      <c r="K48" s="3">
        <v>25</v>
      </c>
      <c r="L48" s="11" t="s">
        <v>21</v>
      </c>
      <c r="M48" s="1">
        <v>0</v>
      </c>
      <c r="N48" s="58">
        <f t="shared" si="1"/>
        <v>25</v>
      </c>
      <c r="O48" s="58">
        <v>25</v>
      </c>
    </row>
    <row r="49" spans="1:15" x14ac:dyDescent="0.25">
      <c r="A49" s="5">
        <v>47</v>
      </c>
      <c r="B49" s="14" t="s">
        <v>279</v>
      </c>
      <c r="C49" s="14"/>
      <c r="D49" s="35" t="s">
        <v>280</v>
      </c>
      <c r="E49" s="45" t="s">
        <v>300</v>
      </c>
      <c r="F49" s="11" t="s">
        <v>21</v>
      </c>
      <c r="G49" s="1">
        <v>0</v>
      </c>
      <c r="H49" s="11" t="s">
        <v>21</v>
      </c>
      <c r="I49" s="1">
        <v>0</v>
      </c>
      <c r="J49" s="3" t="s">
        <v>281</v>
      </c>
      <c r="K49" s="3">
        <v>22</v>
      </c>
      <c r="L49" s="11" t="s">
        <v>21</v>
      </c>
      <c r="M49" s="1">
        <v>0</v>
      </c>
      <c r="N49" s="58">
        <f t="shared" si="1"/>
        <v>22</v>
      </c>
      <c r="O49" s="58">
        <v>22</v>
      </c>
    </row>
    <row r="50" spans="1:15" x14ac:dyDescent="0.25">
      <c r="A50" s="5">
        <v>48</v>
      </c>
      <c r="B50" s="14" t="s">
        <v>440</v>
      </c>
      <c r="C50" s="14"/>
      <c r="D50" s="3" t="s">
        <v>469</v>
      </c>
      <c r="E50" s="3" t="s">
        <v>300</v>
      </c>
      <c r="F50" s="32" t="s">
        <v>441</v>
      </c>
      <c r="G50" s="3">
        <v>22</v>
      </c>
      <c r="H50" s="11" t="s">
        <v>21</v>
      </c>
      <c r="I50" s="1">
        <v>0</v>
      </c>
      <c r="J50" s="5" t="s">
        <v>21</v>
      </c>
      <c r="K50" s="1">
        <v>0</v>
      </c>
      <c r="L50" s="11" t="s">
        <v>21</v>
      </c>
      <c r="M50" s="1">
        <v>0</v>
      </c>
      <c r="N50" s="58">
        <f t="shared" si="1"/>
        <v>22</v>
      </c>
      <c r="O50" s="58">
        <v>22</v>
      </c>
    </row>
    <row r="51" spans="1:15" x14ac:dyDescent="0.25">
      <c r="A51" s="5">
        <v>49</v>
      </c>
      <c r="B51" s="14" t="s">
        <v>442</v>
      </c>
      <c r="C51" s="14"/>
      <c r="D51" s="3" t="s">
        <v>470</v>
      </c>
      <c r="E51" s="3" t="s">
        <v>300</v>
      </c>
      <c r="F51" s="32" t="s">
        <v>443</v>
      </c>
      <c r="G51" s="3">
        <v>21</v>
      </c>
      <c r="H51" s="11" t="s">
        <v>21</v>
      </c>
      <c r="I51" s="1">
        <v>0</v>
      </c>
      <c r="J51" s="5" t="s">
        <v>21</v>
      </c>
      <c r="K51" s="1">
        <v>0</v>
      </c>
      <c r="L51" s="11" t="s">
        <v>21</v>
      </c>
      <c r="M51" s="1">
        <v>0</v>
      </c>
      <c r="N51" s="58">
        <f t="shared" si="1"/>
        <v>21</v>
      </c>
      <c r="O51" s="58">
        <v>21</v>
      </c>
    </row>
    <row r="52" spans="1:15" x14ac:dyDescent="0.25">
      <c r="A52" s="5">
        <v>50</v>
      </c>
      <c r="B52" s="14" t="s">
        <v>282</v>
      </c>
      <c r="C52" s="14"/>
      <c r="D52" s="35" t="s">
        <v>283</v>
      </c>
      <c r="E52" s="45" t="s">
        <v>300</v>
      </c>
      <c r="F52" s="11" t="s">
        <v>21</v>
      </c>
      <c r="G52" s="1">
        <v>0</v>
      </c>
      <c r="H52" s="11" t="s">
        <v>21</v>
      </c>
      <c r="I52" s="1">
        <v>0</v>
      </c>
      <c r="J52" s="3" t="s">
        <v>284</v>
      </c>
      <c r="K52" s="3">
        <v>20</v>
      </c>
      <c r="L52" s="11" t="s">
        <v>21</v>
      </c>
      <c r="M52" s="1">
        <v>0</v>
      </c>
      <c r="N52" s="58">
        <f t="shared" si="1"/>
        <v>20</v>
      </c>
      <c r="O52" s="58">
        <v>20</v>
      </c>
    </row>
    <row r="53" spans="1:15" x14ac:dyDescent="0.25">
      <c r="A53" s="5">
        <v>51</v>
      </c>
      <c r="B53" s="14" t="s">
        <v>444</v>
      </c>
      <c r="C53" s="14"/>
      <c r="D53" s="3" t="s">
        <v>471</v>
      </c>
      <c r="E53" s="3" t="s">
        <v>300</v>
      </c>
      <c r="F53" s="32" t="s">
        <v>445</v>
      </c>
      <c r="G53" s="3">
        <v>20</v>
      </c>
      <c r="H53" s="11" t="s">
        <v>21</v>
      </c>
      <c r="I53" s="1">
        <v>0</v>
      </c>
      <c r="J53" s="5" t="s">
        <v>21</v>
      </c>
      <c r="K53" s="1">
        <v>0</v>
      </c>
      <c r="L53" s="11" t="s">
        <v>21</v>
      </c>
      <c r="M53" s="1">
        <v>0</v>
      </c>
      <c r="N53" s="58">
        <f t="shared" si="1"/>
        <v>20</v>
      </c>
      <c r="O53" s="58">
        <v>20</v>
      </c>
    </row>
    <row r="54" spans="1:15" x14ac:dyDescent="0.25">
      <c r="A54" s="5">
        <v>52</v>
      </c>
      <c r="B54" s="14" t="s">
        <v>446</v>
      </c>
      <c r="C54" s="14"/>
      <c r="D54" s="3" t="s">
        <v>472</v>
      </c>
      <c r="E54" s="3" t="s">
        <v>300</v>
      </c>
      <c r="F54" s="32" t="s">
        <v>447</v>
      </c>
      <c r="G54" s="3">
        <v>19</v>
      </c>
      <c r="H54" s="11" t="s">
        <v>21</v>
      </c>
      <c r="I54" s="1">
        <v>0</v>
      </c>
      <c r="J54" s="5" t="s">
        <v>21</v>
      </c>
      <c r="K54" s="1">
        <v>0</v>
      </c>
      <c r="L54" s="11" t="s">
        <v>21</v>
      </c>
      <c r="M54" s="1">
        <v>0</v>
      </c>
      <c r="N54" s="58">
        <f t="shared" si="1"/>
        <v>19</v>
      </c>
      <c r="O54" s="58">
        <v>19</v>
      </c>
    </row>
    <row r="55" spans="1:15" x14ac:dyDescent="0.25">
      <c r="A55" s="5">
        <v>53</v>
      </c>
      <c r="B55" s="14" t="s">
        <v>448</v>
      </c>
      <c r="C55" s="14"/>
      <c r="D55" s="3" t="s">
        <v>473</v>
      </c>
      <c r="E55" s="3" t="s">
        <v>300</v>
      </c>
      <c r="F55" s="32" t="s">
        <v>449</v>
      </c>
      <c r="G55" s="3">
        <v>18</v>
      </c>
      <c r="H55" s="11" t="s">
        <v>21</v>
      </c>
      <c r="I55" s="1">
        <v>0</v>
      </c>
      <c r="J55" s="5" t="s">
        <v>21</v>
      </c>
      <c r="K55" s="1">
        <v>0</v>
      </c>
      <c r="L55" s="11" t="s">
        <v>21</v>
      </c>
      <c r="M55" s="1">
        <v>0</v>
      </c>
      <c r="N55" s="58">
        <f t="shared" si="1"/>
        <v>18</v>
      </c>
      <c r="O55" s="58">
        <v>18</v>
      </c>
    </row>
    <row r="56" spans="1:15" x14ac:dyDescent="0.25">
      <c r="A56" s="5">
        <v>54</v>
      </c>
      <c r="B56" s="14" t="s">
        <v>450</v>
      </c>
      <c r="C56" s="14"/>
      <c r="D56" s="3" t="s">
        <v>474</v>
      </c>
      <c r="E56" s="3" t="s">
        <v>300</v>
      </c>
      <c r="F56" s="32" t="s">
        <v>451</v>
      </c>
      <c r="G56" s="3">
        <v>15</v>
      </c>
      <c r="H56" s="11" t="s">
        <v>21</v>
      </c>
      <c r="I56" s="1">
        <v>0</v>
      </c>
      <c r="J56" s="5" t="s">
        <v>21</v>
      </c>
      <c r="K56" s="1">
        <v>0</v>
      </c>
      <c r="L56" s="11" t="s">
        <v>21</v>
      </c>
      <c r="M56" s="1">
        <v>0</v>
      </c>
      <c r="N56" s="58">
        <f t="shared" si="1"/>
        <v>15</v>
      </c>
      <c r="O56" s="58">
        <v>15</v>
      </c>
    </row>
    <row r="57" spans="1:15" x14ac:dyDescent="0.25">
      <c r="A57" s="5">
        <v>55</v>
      </c>
      <c r="B57" s="14" t="s">
        <v>419</v>
      </c>
      <c r="C57" s="14"/>
      <c r="D57" s="3" t="s">
        <v>489</v>
      </c>
      <c r="E57" s="50" t="s">
        <v>394</v>
      </c>
      <c r="F57" s="32" t="s">
        <v>420</v>
      </c>
      <c r="G57" s="11" t="s">
        <v>39</v>
      </c>
      <c r="H57" s="5" t="s">
        <v>21</v>
      </c>
      <c r="I57" s="1">
        <v>0</v>
      </c>
      <c r="J57" s="5" t="s">
        <v>21</v>
      </c>
      <c r="K57" s="1">
        <v>0</v>
      </c>
      <c r="L57" s="5" t="s">
        <v>21</v>
      </c>
      <c r="M57" s="1">
        <v>0</v>
      </c>
      <c r="N57" s="58">
        <f t="shared" si="1"/>
        <v>14</v>
      </c>
      <c r="O57" s="58" t="s">
        <v>39</v>
      </c>
    </row>
    <row r="58" spans="1:15" x14ac:dyDescent="0.25">
      <c r="A58" s="5">
        <v>56</v>
      </c>
      <c r="B58" s="14" t="s">
        <v>290</v>
      </c>
      <c r="C58" s="14"/>
      <c r="D58" s="35" t="s">
        <v>291</v>
      </c>
      <c r="E58" s="45" t="s">
        <v>300</v>
      </c>
      <c r="F58" s="11" t="s">
        <v>21</v>
      </c>
      <c r="G58" s="1">
        <v>0</v>
      </c>
      <c r="H58" s="11" t="s">
        <v>21</v>
      </c>
      <c r="I58" s="1">
        <v>0</v>
      </c>
      <c r="J58" s="3" t="s">
        <v>292</v>
      </c>
      <c r="K58" s="3">
        <v>14</v>
      </c>
      <c r="L58" s="11" t="s">
        <v>21</v>
      </c>
      <c r="M58" s="1">
        <v>0</v>
      </c>
      <c r="N58" s="58">
        <f t="shared" si="1"/>
        <v>14</v>
      </c>
      <c r="O58" s="58">
        <v>14</v>
      </c>
    </row>
    <row r="59" spans="1:15" x14ac:dyDescent="0.25">
      <c r="A59" s="5">
        <v>57</v>
      </c>
      <c r="B59" s="14" t="s">
        <v>452</v>
      </c>
      <c r="C59" s="14"/>
      <c r="D59" s="3" t="s">
        <v>475</v>
      </c>
      <c r="E59" s="3" t="s">
        <v>300</v>
      </c>
      <c r="F59" s="32" t="s">
        <v>421</v>
      </c>
      <c r="G59" s="3">
        <v>13</v>
      </c>
      <c r="H59" s="11" t="s">
        <v>21</v>
      </c>
      <c r="I59" s="1">
        <v>0</v>
      </c>
      <c r="J59" s="5" t="s">
        <v>21</v>
      </c>
      <c r="K59" s="1">
        <v>0</v>
      </c>
      <c r="L59" s="11" t="s">
        <v>21</v>
      </c>
      <c r="M59" s="1">
        <v>0</v>
      </c>
      <c r="N59" s="58">
        <f t="shared" ref="N59:N76" si="2">G59+I59+K59+M59</f>
        <v>13</v>
      </c>
      <c r="O59" s="58">
        <v>13</v>
      </c>
    </row>
    <row r="60" spans="1:15" x14ac:dyDescent="0.25">
      <c r="A60" s="5">
        <v>58</v>
      </c>
      <c r="B60" s="14" t="s">
        <v>453</v>
      </c>
      <c r="C60" s="14"/>
      <c r="D60" s="3" t="s">
        <v>491</v>
      </c>
      <c r="E60" s="3" t="s">
        <v>300</v>
      </c>
      <c r="F60" s="32" t="s">
        <v>421</v>
      </c>
      <c r="G60" s="3">
        <v>13</v>
      </c>
      <c r="H60" s="11" t="s">
        <v>21</v>
      </c>
      <c r="I60" s="1">
        <v>0</v>
      </c>
      <c r="J60" s="5" t="s">
        <v>21</v>
      </c>
      <c r="K60" s="1">
        <v>0</v>
      </c>
      <c r="L60" s="11" t="s">
        <v>21</v>
      </c>
      <c r="M60" s="1">
        <v>0</v>
      </c>
      <c r="N60" s="58">
        <f t="shared" si="2"/>
        <v>13</v>
      </c>
      <c r="O60" s="58">
        <v>13</v>
      </c>
    </row>
    <row r="61" spans="1:15" x14ac:dyDescent="0.25">
      <c r="A61" s="5">
        <v>59</v>
      </c>
      <c r="B61" s="14" t="s">
        <v>454</v>
      </c>
      <c r="C61" s="14"/>
      <c r="D61" s="3" t="s">
        <v>490</v>
      </c>
      <c r="E61" s="3" t="s">
        <v>300</v>
      </c>
      <c r="F61" s="32" t="s">
        <v>421</v>
      </c>
      <c r="G61" s="3">
        <v>13</v>
      </c>
      <c r="H61" s="11" t="s">
        <v>21</v>
      </c>
      <c r="I61" s="1">
        <v>0</v>
      </c>
      <c r="J61" s="5" t="s">
        <v>21</v>
      </c>
      <c r="K61" s="1">
        <v>0</v>
      </c>
      <c r="L61" s="11" t="s">
        <v>21</v>
      </c>
      <c r="M61" s="1">
        <v>0</v>
      </c>
      <c r="N61" s="58">
        <f t="shared" si="2"/>
        <v>13</v>
      </c>
      <c r="O61" s="58">
        <v>13</v>
      </c>
    </row>
    <row r="62" spans="1:15" x14ac:dyDescent="0.25">
      <c r="A62" s="5">
        <v>60</v>
      </c>
      <c r="B62" s="14" t="s">
        <v>349</v>
      </c>
      <c r="C62" s="14"/>
      <c r="D62" s="3" t="s">
        <v>350</v>
      </c>
      <c r="E62" s="50" t="s">
        <v>394</v>
      </c>
      <c r="F62" s="5" t="s">
        <v>21</v>
      </c>
      <c r="G62" s="1">
        <v>0</v>
      </c>
      <c r="H62" s="11" t="s">
        <v>87</v>
      </c>
      <c r="I62" s="11" t="s">
        <v>31</v>
      </c>
      <c r="J62" s="5" t="s">
        <v>21</v>
      </c>
      <c r="K62" s="1">
        <v>0</v>
      </c>
      <c r="L62" s="5" t="s">
        <v>21</v>
      </c>
      <c r="M62" s="1">
        <v>0</v>
      </c>
      <c r="N62" s="58">
        <f t="shared" si="2"/>
        <v>7</v>
      </c>
      <c r="O62" s="58" t="s">
        <v>31</v>
      </c>
    </row>
    <row r="63" spans="1:15" x14ac:dyDescent="0.25">
      <c r="A63" s="5">
        <v>61</v>
      </c>
      <c r="B63" s="2" t="s">
        <v>16</v>
      </c>
      <c r="C63" s="2"/>
      <c r="D63" s="35" t="s">
        <v>178</v>
      </c>
      <c r="E63" s="50" t="s">
        <v>394</v>
      </c>
      <c r="F63" s="5" t="s">
        <v>21</v>
      </c>
      <c r="G63" s="1">
        <v>0</v>
      </c>
      <c r="H63" s="5" t="s">
        <v>21</v>
      </c>
      <c r="I63" s="1">
        <v>0</v>
      </c>
      <c r="J63" s="5" t="s">
        <v>21</v>
      </c>
      <c r="K63" s="1">
        <v>0</v>
      </c>
      <c r="L63" s="4" t="s">
        <v>87</v>
      </c>
      <c r="M63" s="1">
        <v>7</v>
      </c>
      <c r="N63" s="58">
        <f t="shared" si="2"/>
        <v>7</v>
      </c>
      <c r="O63" s="58" t="s">
        <v>31</v>
      </c>
    </row>
    <row r="64" spans="1:15" x14ac:dyDescent="0.25">
      <c r="A64" s="5">
        <v>62</v>
      </c>
      <c r="B64" s="14" t="s">
        <v>351</v>
      </c>
      <c r="C64" s="14"/>
      <c r="D64" s="3" t="s">
        <v>352</v>
      </c>
      <c r="E64" s="50" t="s">
        <v>394</v>
      </c>
      <c r="F64" s="5" t="s">
        <v>21</v>
      </c>
      <c r="G64" s="1">
        <v>0</v>
      </c>
      <c r="H64" s="11" t="s">
        <v>83</v>
      </c>
      <c r="I64" s="11" t="s">
        <v>30</v>
      </c>
      <c r="J64" s="5" t="s">
        <v>21</v>
      </c>
      <c r="K64" s="1">
        <v>0</v>
      </c>
      <c r="L64" s="5" t="s">
        <v>21</v>
      </c>
      <c r="M64" s="1">
        <v>0</v>
      </c>
      <c r="N64" s="58">
        <f t="shared" si="2"/>
        <v>6</v>
      </c>
      <c r="O64" s="58" t="s">
        <v>30</v>
      </c>
    </row>
    <row r="65" spans="1:15" x14ac:dyDescent="0.25">
      <c r="A65" s="5">
        <v>63</v>
      </c>
      <c r="B65" s="14" t="s">
        <v>91</v>
      </c>
      <c r="C65" s="14"/>
      <c r="D65" s="38" t="s">
        <v>195</v>
      </c>
      <c r="E65" s="50" t="s">
        <v>394</v>
      </c>
      <c r="F65" s="5" t="s">
        <v>21</v>
      </c>
      <c r="G65" s="1">
        <v>0</v>
      </c>
      <c r="H65" s="11" t="s">
        <v>86</v>
      </c>
      <c r="I65" s="11" t="s">
        <v>29</v>
      </c>
      <c r="J65" s="32" t="s">
        <v>22</v>
      </c>
      <c r="K65" s="32" t="s">
        <v>25</v>
      </c>
      <c r="L65" s="11" t="s">
        <v>21</v>
      </c>
      <c r="M65" s="1">
        <v>0</v>
      </c>
      <c r="N65" s="58">
        <f t="shared" si="2"/>
        <v>6</v>
      </c>
      <c r="O65" s="58" t="s">
        <v>30</v>
      </c>
    </row>
    <row r="66" spans="1:15" x14ac:dyDescent="0.25">
      <c r="A66" s="5">
        <v>64</v>
      </c>
      <c r="B66" s="2" t="s">
        <v>6</v>
      </c>
      <c r="C66" s="2"/>
      <c r="D66" s="35" t="s">
        <v>186</v>
      </c>
      <c r="E66" s="50" t="s">
        <v>394</v>
      </c>
      <c r="F66" s="5" t="s">
        <v>21</v>
      </c>
      <c r="G66" s="1">
        <v>0</v>
      </c>
      <c r="H66" s="5" t="s">
        <v>21</v>
      </c>
      <c r="I66" s="1">
        <v>0</v>
      </c>
      <c r="J66" s="5" t="s">
        <v>21</v>
      </c>
      <c r="K66" s="1">
        <v>0</v>
      </c>
      <c r="L66" s="4" t="s">
        <v>83</v>
      </c>
      <c r="M66" s="1">
        <v>6</v>
      </c>
      <c r="N66" s="58">
        <f t="shared" si="2"/>
        <v>6</v>
      </c>
      <c r="O66" s="58" t="s">
        <v>30</v>
      </c>
    </row>
    <row r="67" spans="1:15" x14ac:dyDescent="0.25">
      <c r="A67" s="5">
        <v>65</v>
      </c>
      <c r="B67" s="2" t="s">
        <v>7</v>
      </c>
      <c r="C67" s="2"/>
      <c r="D67" s="35" t="s">
        <v>189</v>
      </c>
      <c r="E67" s="50" t="s">
        <v>394</v>
      </c>
      <c r="F67" s="5" t="s">
        <v>21</v>
      </c>
      <c r="G67" s="1">
        <v>0</v>
      </c>
      <c r="H67" s="5" t="s">
        <v>21</v>
      </c>
      <c r="I67" s="1">
        <v>0</v>
      </c>
      <c r="J67" s="5" t="s">
        <v>21</v>
      </c>
      <c r="K67" s="1">
        <v>0</v>
      </c>
      <c r="L67" s="4" t="s">
        <v>86</v>
      </c>
      <c r="M67" s="1">
        <v>5</v>
      </c>
      <c r="N67" s="58">
        <f t="shared" si="2"/>
        <v>5</v>
      </c>
      <c r="O67" s="58" t="s">
        <v>29</v>
      </c>
    </row>
    <row r="68" spans="1:15" x14ac:dyDescent="0.25">
      <c r="A68" s="5">
        <v>66</v>
      </c>
      <c r="B68" s="14" t="s">
        <v>353</v>
      </c>
      <c r="C68" s="14"/>
      <c r="D68" s="3" t="s">
        <v>354</v>
      </c>
      <c r="E68" s="50" t="s">
        <v>394</v>
      </c>
      <c r="F68" s="5" t="s">
        <v>21</v>
      </c>
      <c r="G68" s="1">
        <v>0</v>
      </c>
      <c r="H68" s="11" t="s">
        <v>88</v>
      </c>
      <c r="I68" s="11" t="s">
        <v>28</v>
      </c>
      <c r="J68" s="5" t="s">
        <v>21</v>
      </c>
      <c r="K68" s="1">
        <v>0</v>
      </c>
      <c r="L68" s="5" t="s">
        <v>21</v>
      </c>
      <c r="M68" s="1">
        <v>0</v>
      </c>
      <c r="N68" s="58">
        <f t="shared" si="2"/>
        <v>4</v>
      </c>
      <c r="O68" s="58" t="s">
        <v>28</v>
      </c>
    </row>
    <row r="69" spans="1:15" x14ac:dyDescent="0.25">
      <c r="A69" s="5">
        <v>67</v>
      </c>
      <c r="B69" s="2" t="s">
        <v>17</v>
      </c>
      <c r="C69" s="2"/>
      <c r="D69" s="35" t="s">
        <v>190</v>
      </c>
      <c r="E69" s="50" t="s">
        <v>394</v>
      </c>
      <c r="F69" s="5" t="s">
        <v>21</v>
      </c>
      <c r="G69" s="1">
        <v>0</v>
      </c>
      <c r="H69" s="5" t="s">
        <v>21</v>
      </c>
      <c r="I69" s="1">
        <v>0</v>
      </c>
      <c r="J69" s="5" t="s">
        <v>21</v>
      </c>
      <c r="K69" s="1">
        <v>0</v>
      </c>
      <c r="L69" s="4" t="s">
        <v>88</v>
      </c>
      <c r="M69" s="1">
        <v>4</v>
      </c>
      <c r="N69" s="58">
        <f t="shared" si="2"/>
        <v>4</v>
      </c>
      <c r="O69" s="58" t="s">
        <v>28</v>
      </c>
    </row>
    <row r="70" spans="1:15" x14ac:dyDescent="0.25">
      <c r="A70" s="5">
        <v>68</v>
      </c>
      <c r="B70" s="14" t="s">
        <v>355</v>
      </c>
      <c r="C70" s="14"/>
      <c r="D70" s="3" t="s">
        <v>357</v>
      </c>
      <c r="E70" s="50" t="s">
        <v>394</v>
      </c>
      <c r="F70" s="5" t="s">
        <v>21</v>
      </c>
      <c r="G70" s="1">
        <v>0</v>
      </c>
      <c r="H70" s="11" t="s">
        <v>89</v>
      </c>
      <c r="I70" s="11" t="s">
        <v>27</v>
      </c>
      <c r="J70" s="5" t="s">
        <v>21</v>
      </c>
      <c r="K70" s="1">
        <v>0</v>
      </c>
      <c r="L70" s="5" t="s">
        <v>21</v>
      </c>
      <c r="M70" s="1">
        <v>0</v>
      </c>
      <c r="N70" s="58">
        <f t="shared" si="2"/>
        <v>3</v>
      </c>
      <c r="O70" s="58" t="s">
        <v>27</v>
      </c>
    </row>
    <row r="71" spans="1:15" x14ac:dyDescent="0.25">
      <c r="A71" s="5">
        <v>69</v>
      </c>
      <c r="B71" s="2" t="s">
        <v>20</v>
      </c>
      <c r="C71" s="2"/>
      <c r="D71" s="38" t="s">
        <v>194</v>
      </c>
      <c r="E71" s="50" t="s">
        <v>394</v>
      </c>
      <c r="F71" s="5" t="s">
        <v>21</v>
      </c>
      <c r="G71" s="1">
        <v>0</v>
      </c>
      <c r="H71" s="5" t="s">
        <v>21</v>
      </c>
      <c r="I71" s="1">
        <v>0</v>
      </c>
      <c r="J71" s="5" t="s">
        <v>21</v>
      </c>
      <c r="K71" s="1">
        <v>0</v>
      </c>
      <c r="L71" s="4" t="s">
        <v>89</v>
      </c>
      <c r="M71" s="1">
        <v>3</v>
      </c>
      <c r="N71" s="58">
        <f t="shared" si="2"/>
        <v>3</v>
      </c>
      <c r="O71" s="58" t="s">
        <v>27</v>
      </c>
    </row>
    <row r="72" spans="1:15" x14ac:dyDescent="0.25">
      <c r="A72" s="5">
        <v>70</v>
      </c>
      <c r="B72" s="2" t="s">
        <v>19</v>
      </c>
      <c r="C72" s="2"/>
      <c r="D72" s="39" t="s">
        <v>193</v>
      </c>
      <c r="E72" s="50" t="s">
        <v>394</v>
      </c>
      <c r="F72" s="5" t="s">
        <v>21</v>
      </c>
      <c r="G72" s="1">
        <v>0</v>
      </c>
      <c r="H72" s="5" t="s">
        <v>21</v>
      </c>
      <c r="I72" s="1">
        <v>0</v>
      </c>
      <c r="J72" s="5" t="s">
        <v>21</v>
      </c>
      <c r="K72" s="1">
        <v>0</v>
      </c>
      <c r="L72" s="4" t="s">
        <v>89</v>
      </c>
      <c r="M72" s="1">
        <v>3</v>
      </c>
      <c r="N72" s="58">
        <f t="shared" si="2"/>
        <v>3</v>
      </c>
      <c r="O72" s="58" t="s">
        <v>27</v>
      </c>
    </row>
    <row r="73" spans="1:15" x14ac:dyDescent="0.25">
      <c r="A73" s="5">
        <v>71</v>
      </c>
      <c r="B73" s="2" t="s">
        <v>18</v>
      </c>
      <c r="C73" s="2"/>
      <c r="D73" s="39" t="s">
        <v>192</v>
      </c>
      <c r="E73" s="50" t="s">
        <v>394</v>
      </c>
      <c r="F73" s="5" t="s">
        <v>21</v>
      </c>
      <c r="G73" s="1">
        <v>0</v>
      </c>
      <c r="H73" s="5" t="s">
        <v>21</v>
      </c>
      <c r="I73" s="1">
        <v>0</v>
      </c>
      <c r="J73" s="5" t="s">
        <v>21</v>
      </c>
      <c r="K73" s="1">
        <v>0</v>
      </c>
      <c r="L73" s="4" t="s">
        <v>89</v>
      </c>
      <c r="M73" s="1">
        <v>3</v>
      </c>
      <c r="N73" s="58">
        <f t="shared" si="2"/>
        <v>3</v>
      </c>
      <c r="O73" s="58" t="s">
        <v>27</v>
      </c>
    </row>
    <row r="74" spans="1:15" x14ac:dyDescent="0.25">
      <c r="A74" s="5">
        <v>72</v>
      </c>
      <c r="B74" s="14" t="s">
        <v>243</v>
      </c>
      <c r="C74" s="14"/>
      <c r="D74" s="42" t="s">
        <v>244</v>
      </c>
      <c r="E74" s="50" t="s">
        <v>394</v>
      </c>
      <c r="F74" s="5" t="s">
        <v>21</v>
      </c>
      <c r="G74" s="1">
        <v>0</v>
      </c>
      <c r="H74" s="5" t="s">
        <v>21</v>
      </c>
      <c r="I74" s="1">
        <v>0</v>
      </c>
      <c r="J74" s="32" t="s">
        <v>71</v>
      </c>
      <c r="K74" s="32" t="s">
        <v>27</v>
      </c>
      <c r="L74" s="5" t="s">
        <v>21</v>
      </c>
      <c r="M74" s="1">
        <v>0</v>
      </c>
      <c r="N74" s="58">
        <f t="shared" si="2"/>
        <v>3</v>
      </c>
      <c r="O74" s="58" t="s">
        <v>27</v>
      </c>
    </row>
    <row r="75" spans="1:15" x14ac:dyDescent="0.25">
      <c r="A75" s="5">
        <v>73</v>
      </c>
      <c r="B75" s="14" t="s">
        <v>356</v>
      </c>
      <c r="C75" s="14"/>
      <c r="D75" s="3" t="s">
        <v>358</v>
      </c>
      <c r="E75" s="50" t="s">
        <v>394</v>
      </c>
      <c r="F75" s="5" t="s">
        <v>21</v>
      </c>
      <c r="G75" s="1">
        <v>0</v>
      </c>
      <c r="H75" s="11" t="s">
        <v>359</v>
      </c>
      <c r="I75" s="11" t="s">
        <v>26</v>
      </c>
      <c r="J75" s="5" t="s">
        <v>21</v>
      </c>
      <c r="K75" s="1">
        <v>0</v>
      </c>
      <c r="L75" s="5" t="s">
        <v>21</v>
      </c>
      <c r="M75" s="1">
        <v>0</v>
      </c>
      <c r="N75" s="58">
        <f t="shared" si="2"/>
        <v>2</v>
      </c>
      <c r="O75" s="58" t="s">
        <v>26</v>
      </c>
    </row>
    <row r="76" spans="1:15" x14ac:dyDescent="0.25">
      <c r="A76" s="5">
        <v>74</v>
      </c>
      <c r="B76" s="14" t="s">
        <v>90</v>
      </c>
      <c r="C76" s="14"/>
      <c r="D76" s="37" t="s">
        <v>191</v>
      </c>
      <c r="E76" s="50" t="s">
        <v>394</v>
      </c>
      <c r="F76" s="5" t="s">
        <v>21</v>
      </c>
      <c r="G76" s="1">
        <v>0</v>
      </c>
      <c r="H76" s="5" t="s">
        <v>21</v>
      </c>
      <c r="I76" s="1">
        <v>0</v>
      </c>
      <c r="J76" s="44" t="s">
        <v>72</v>
      </c>
      <c r="K76" s="44" t="s">
        <v>26</v>
      </c>
      <c r="L76" s="11" t="s">
        <v>21</v>
      </c>
      <c r="M76" s="1">
        <v>0</v>
      </c>
      <c r="N76" s="58">
        <f t="shared" si="2"/>
        <v>2</v>
      </c>
      <c r="O76" s="58" t="s">
        <v>26</v>
      </c>
    </row>
  </sheetData>
  <sortState ref="A3:Q91">
    <sortCondition descending="1" ref="O3:O91"/>
  </sortState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"/>
  <sheetViews>
    <sheetView topLeftCell="A28" workbookViewId="0">
      <selection activeCell="D7" sqref="D7"/>
    </sheetView>
  </sheetViews>
  <sheetFormatPr defaultRowHeight="15" x14ac:dyDescent="0.25"/>
  <cols>
    <col min="1" max="1" width="5.42578125" customWidth="1"/>
    <col min="2" max="2" width="21.7109375" bestFit="1" customWidth="1"/>
    <col min="3" max="3" width="10.140625" style="9" bestFit="1" customWidth="1"/>
    <col min="4" max="6" width="10.140625" style="9" customWidth="1"/>
    <col min="7" max="7" width="21.7109375" style="9" customWidth="1"/>
    <col min="8" max="8" width="6.5703125" style="9" bestFit="1" customWidth="1"/>
    <col min="9" max="9" width="13.140625" style="13" bestFit="1" customWidth="1"/>
    <col min="10" max="10" width="6.42578125" bestFit="1" customWidth="1"/>
    <col min="11" max="11" width="15.5703125" style="13" bestFit="1" customWidth="1"/>
    <col min="12" max="12" width="6.42578125" style="9" bestFit="1" customWidth="1"/>
    <col min="13" max="13" width="11.28515625" bestFit="1" customWidth="1"/>
  </cols>
  <sheetData>
    <row r="1" spans="1:13" x14ac:dyDescent="0.25">
      <c r="A1" s="159" t="s">
        <v>455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60"/>
    </row>
    <row r="2" spans="1:13" s="40" customFormat="1" ht="60" x14ac:dyDescent="0.25">
      <c r="A2" s="29" t="s">
        <v>23</v>
      </c>
      <c r="B2" s="29" t="s">
        <v>24</v>
      </c>
      <c r="C2" s="10" t="s">
        <v>155</v>
      </c>
      <c r="D2" s="10" t="s">
        <v>299</v>
      </c>
      <c r="E2" s="30" t="s">
        <v>397</v>
      </c>
      <c r="F2" s="10" t="s">
        <v>208</v>
      </c>
      <c r="G2" s="25" t="s">
        <v>210</v>
      </c>
      <c r="H2" s="43" t="s">
        <v>208</v>
      </c>
      <c r="I2" s="10" t="s">
        <v>1</v>
      </c>
      <c r="J2" s="29" t="s">
        <v>208</v>
      </c>
      <c r="K2" s="10" t="s">
        <v>0</v>
      </c>
      <c r="L2" s="10" t="s">
        <v>208</v>
      </c>
      <c r="M2" s="31" t="s">
        <v>209</v>
      </c>
    </row>
    <row r="3" spans="1:13" x14ac:dyDescent="0.25">
      <c r="A3" s="1">
        <v>1</v>
      </c>
      <c r="B3" s="14" t="s">
        <v>215</v>
      </c>
      <c r="C3" s="35" t="s">
        <v>156</v>
      </c>
      <c r="D3" s="45" t="s">
        <v>300</v>
      </c>
      <c r="E3" s="32" t="s">
        <v>400</v>
      </c>
      <c r="F3" s="32" t="s">
        <v>128</v>
      </c>
      <c r="G3" s="32" t="s">
        <v>216</v>
      </c>
      <c r="H3" s="32" t="s">
        <v>138</v>
      </c>
      <c r="I3" s="5" t="s">
        <v>21</v>
      </c>
      <c r="J3" s="1">
        <v>0</v>
      </c>
      <c r="K3" s="5" t="s">
        <v>21</v>
      </c>
      <c r="L3" s="1">
        <v>0</v>
      </c>
      <c r="M3" s="73">
        <f t="shared" ref="M3:M33" si="0">F3+H3+J3+L3</f>
        <v>121</v>
      </c>
    </row>
    <row r="4" spans="1:13" x14ac:dyDescent="0.25">
      <c r="A4" s="1">
        <v>2</v>
      </c>
      <c r="B4" s="14" t="s">
        <v>227</v>
      </c>
      <c r="C4" s="45" t="s">
        <v>170</v>
      </c>
      <c r="D4" s="45" t="s">
        <v>300</v>
      </c>
      <c r="E4" s="32" t="s">
        <v>403</v>
      </c>
      <c r="F4" s="32" t="s">
        <v>127</v>
      </c>
      <c r="G4" s="32" t="s">
        <v>228</v>
      </c>
      <c r="H4" s="32" t="s">
        <v>132</v>
      </c>
      <c r="I4" s="5" t="s">
        <v>21</v>
      </c>
      <c r="J4" s="1">
        <v>0</v>
      </c>
      <c r="K4" s="5" t="s">
        <v>21</v>
      </c>
      <c r="L4" s="1">
        <v>0</v>
      </c>
      <c r="M4" s="73">
        <f t="shared" si="0"/>
        <v>112</v>
      </c>
    </row>
    <row r="5" spans="1:13" x14ac:dyDescent="0.25">
      <c r="A5" s="1">
        <v>3</v>
      </c>
      <c r="B5" s="14" t="s">
        <v>235</v>
      </c>
      <c r="C5" s="36" t="s">
        <v>236</v>
      </c>
      <c r="D5" s="45" t="s">
        <v>300</v>
      </c>
      <c r="E5" s="32" t="s">
        <v>406</v>
      </c>
      <c r="F5" s="32" t="s">
        <v>125</v>
      </c>
      <c r="G5" s="32" t="s">
        <v>237</v>
      </c>
      <c r="H5" s="32" t="s">
        <v>129</v>
      </c>
      <c r="I5" s="5" t="s">
        <v>21</v>
      </c>
      <c r="J5" s="1">
        <v>0</v>
      </c>
      <c r="K5" s="5" t="s">
        <v>21</v>
      </c>
      <c r="L5" s="1">
        <v>0</v>
      </c>
      <c r="M5" s="73">
        <f t="shared" si="0"/>
        <v>105</v>
      </c>
    </row>
    <row r="6" spans="1:13" x14ac:dyDescent="0.25">
      <c r="A6" s="1">
        <v>4</v>
      </c>
      <c r="B6" s="14" t="s">
        <v>232</v>
      </c>
      <c r="C6" s="35" t="s">
        <v>233</v>
      </c>
      <c r="D6" s="45" t="s">
        <v>300</v>
      </c>
      <c r="E6" s="32" t="s">
        <v>408</v>
      </c>
      <c r="F6" s="32" t="s">
        <v>123</v>
      </c>
      <c r="G6" s="32" t="s">
        <v>234</v>
      </c>
      <c r="H6" s="32" t="s">
        <v>130</v>
      </c>
      <c r="I6" s="5" t="s">
        <v>21</v>
      </c>
      <c r="J6" s="1">
        <v>0</v>
      </c>
      <c r="K6" s="5" t="s">
        <v>21</v>
      </c>
      <c r="L6" s="1">
        <v>0</v>
      </c>
      <c r="M6" s="73">
        <f t="shared" si="0"/>
        <v>103</v>
      </c>
    </row>
    <row r="7" spans="1:13" x14ac:dyDescent="0.25">
      <c r="A7" s="1">
        <v>5</v>
      </c>
      <c r="B7" s="14" t="s">
        <v>238</v>
      </c>
      <c r="C7" s="36" t="s">
        <v>171</v>
      </c>
      <c r="D7" s="45" t="s">
        <v>300</v>
      </c>
      <c r="E7" s="32" t="s">
        <v>414</v>
      </c>
      <c r="F7" s="32" t="s">
        <v>120</v>
      </c>
      <c r="G7" s="3" t="s">
        <v>239</v>
      </c>
      <c r="H7" s="32" t="s">
        <v>128</v>
      </c>
      <c r="I7" s="5" t="s">
        <v>21</v>
      </c>
      <c r="J7" s="1">
        <v>0</v>
      </c>
      <c r="K7" s="5" t="s">
        <v>21</v>
      </c>
      <c r="L7" s="1">
        <v>0</v>
      </c>
      <c r="M7" s="73">
        <f t="shared" si="0"/>
        <v>98</v>
      </c>
    </row>
    <row r="8" spans="1:13" x14ac:dyDescent="0.25">
      <c r="A8" s="1">
        <v>6</v>
      </c>
      <c r="B8" s="14" t="s">
        <v>268</v>
      </c>
      <c r="C8" s="37" t="s">
        <v>267</v>
      </c>
      <c r="D8" s="45" t="s">
        <v>300</v>
      </c>
      <c r="E8" s="32" t="s">
        <v>413</v>
      </c>
      <c r="F8" s="32" t="s">
        <v>122</v>
      </c>
      <c r="G8" s="3" t="s">
        <v>269</v>
      </c>
      <c r="H8" s="32" t="s">
        <v>117</v>
      </c>
      <c r="I8" s="5" t="s">
        <v>21</v>
      </c>
      <c r="J8" s="1">
        <v>0</v>
      </c>
      <c r="K8" s="5" t="s">
        <v>21</v>
      </c>
      <c r="L8" s="1">
        <v>0</v>
      </c>
      <c r="M8" s="73">
        <f t="shared" si="0"/>
        <v>85</v>
      </c>
    </row>
    <row r="9" spans="1:13" x14ac:dyDescent="0.25">
      <c r="A9" s="1">
        <v>7</v>
      </c>
      <c r="B9" s="14" t="s">
        <v>258</v>
      </c>
      <c r="C9" s="35" t="s">
        <v>259</v>
      </c>
      <c r="D9" s="45" t="s">
        <v>300</v>
      </c>
      <c r="E9" s="32" t="s">
        <v>425</v>
      </c>
      <c r="F9" s="32" t="s">
        <v>115</v>
      </c>
      <c r="G9" s="3" t="s">
        <v>260</v>
      </c>
      <c r="H9" s="32" t="s">
        <v>120</v>
      </c>
      <c r="I9" s="5" t="s">
        <v>21</v>
      </c>
      <c r="J9" s="1">
        <v>0</v>
      </c>
      <c r="K9" s="5" t="s">
        <v>21</v>
      </c>
      <c r="L9" s="1">
        <v>0</v>
      </c>
      <c r="M9" s="73">
        <f t="shared" si="0"/>
        <v>79</v>
      </c>
    </row>
    <row r="10" spans="1:13" x14ac:dyDescent="0.25">
      <c r="A10" s="1">
        <v>8</v>
      </c>
      <c r="B10" s="14" t="s">
        <v>109</v>
      </c>
      <c r="C10" s="45" t="s">
        <v>182</v>
      </c>
      <c r="D10" s="45" t="s">
        <v>300</v>
      </c>
      <c r="E10" s="32" t="s">
        <v>424</v>
      </c>
      <c r="F10" s="32" t="s">
        <v>116</v>
      </c>
      <c r="G10" s="3" t="s">
        <v>270</v>
      </c>
      <c r="H10" s="3">
        <v>39</v>
      </c>
      <c r="I10" s="5" t="s">
        <v>21</v>
      </c>
      <c r="J10" s="1">
        <v>0</v>
      </c>
      <c r="K10" s="5" t="s">
        <v>21</v>
      </c>
      <c r="L10" s="1">
        <v>0</v>
      </c>
      <c r="M10" s="73">
        <f t="shared" si="0"/>
        <v>77</v>
      </c>
    </row>
    <row r="11" spans="1:13" x14ac:dyDescent="0.25">
      <c r="A11" s="1">
        <v>9</v>
      </c>
      <c r="B11" s="14" t="s">
        <v>261</v>
      </c>
      <c r="C11" s="45" t="s">
        <v>262</v>
      </c>
      <c r="D11" s="45" t="s">
        <v>300</v>
      </c>
      <c r="E11" s="32" t="s">
        <v>428</v>
      </c>
      <c r="F11" s="32" t="s">
        <v>114</v>
      </c>
      <c r="G11" s="3" t="s">
        <v>263</v>
      </c>
      <c r="H11" s="32" t="s">
        <v>119</v>
      </c>
      <c r="I11" s="5" t="s">
        <v>21</v>
      </c>
      <c r="J11" s="1">
        <v>0</v>
      </c>
      <c r="K11" s="5" t="s">
        <v>21</v>
      </c>
      <c r="L11" s="1">
        <v>0</v>
      </c>
      <c r="M11" s="73">
        <f t="shared" si="0"/>
        <v>74</v>
      </c>
    </row>
    <row r="12" spans="1:13" x14ac:dyDescent="0.25">
      <c r="A12" s="1">
        <v>10</v>
      </c>
      <c r="B12" s="14" t="s">
        <v>106</v>
      </c>
      <c r="C12" s="45" t="s">
        <v>164</v>
      </c>
      <c r="D12" s="45" t="s">
        <v>300</v>
      </c>
      <c r="E12" s="5" t="s">
        <v>21</v>
      </c>
      <c r="F12" s="1">
        <v>0</v>
      </c>
      <c r="G12" s="32" t="s">
        <v>214</v>
      </c>
      <c r="H12" s="32" t="s">
        <v>139</v>
      </c>
      <c r="I12" s="5" t="s">
        <v>21</v>
      </c>
      <c r="J12" s="1">
        <v>0</v>
      </c>
      <c r="K12" s="5" t="s">
        <v>21</v>
      </c>
      <c r="L12" s="1">
        <v>0</v>
      </c>
      <c r="M12" s="73">
        <f t="shared" si="0"/>
        <v>67</v>
      </c>
    </row>
    <row r="13" spans="1:13" x14ac:dyDescent="0.25">
      <c r="A13" s="1">
        <v>11</v>
      </c>
      <c r="B13" s="14" t="s">
        <v>97</v>
      </c>
      <c r="C13" s="35" t="s">
        <v>166</v>
      </c>
      <c r="D13" s="45" t="s">
        <v>300</v>
      </c>
      <c r="E13" s="5" t="s">
        <v>21</v>
      </c>
      <c r="F13" s="1">
        <v>0</v>
      </c>
      <c r="G13" s="32" t="s">
        <v>217</v>
      </c>
      <c r="H13" s="32" t="s">
        <v>137</v>
      </c>
      <c r="I13" s="5" t="s">
        <v>21</v>
      </c>
      <c r="J13" s="1">
        <v>0</v>
      </c>
      <c r="K13" s="5" t="s">
        <v>21</v>
      </c>
      <c r="L13" s="1">
        <v>0</v>
      </c>
      <c r="M13" s="73">
        <f t="shared" si="0"/>
        <v>65</v>
      </c>
    </row>
    <row r="14" spans="1:13" x14ac:dyDescent="0.25">
      <c r="A14" s="1">
        <v>12</v>
      </c>
      <c r="B14" s="14" t="s">
        <v>108</v>
      </c>
      <c r="C14" s="45" t="s">
        <v>169</v>
      </c>
      <c r="D14" s="45" t="s">
        <v>300</v>
      </c>
      <c r="E14" s="5" t="s">
        <v>21</v>
      </c>
      <c r="F14" s="1">
        <v>0</v>
      </c>
      <c r="G14" s="32" t="s">
        <v>218</v>
      </c>
      <c r="H14" s="32" t="s">
        <v>136</v>
      </c>
      <c r="I14" s="5" t="s">
        <v>21</v>
      </c>
      <c r="J14" s="1">
        <v>0</v>
      </c>
      <c r="K14" s="5" t="s">
        <v>21</v>
      </c>
      <c r="L14" s="1">
        <v>0</v>
      </c>
      <c r="M14" s="73">
        <f t="shared" si="0"/>
        <v>64</v>
      </c>
    </row>
    <row r="15" spans="1:13" x14ac:dyDescent="0.25">
      <c r="A15" s="1">
        <v>13</v>
      </c>
      <c r="B15" s="14" t="s">
        <v>219</v>
      </c>
      <c r="C15" s="35" t="s">
        <v>220</v>
      </c>
      <c r="D15" s="45" t="s">
        <v>300</v>
      </c>
      <c r="E15" s="5" t="s">
        <v>21</v>
      </c>
      <c r="F15" s="1">
        <v>0</v>
      </c>
      <c r="G15" s="32" t="s">
        <v>221</v>
      </c>
      <c r="H15" s="32" t="s">
        <v>135</v>
      </c>
      <c r="I15" s="5" t="s">
        <v>21</v>
      </c>
      <c r="J15" s="1">
        <v>0</v>
      </c>
      <c r="K15" s="5" t="s">
        <v>21</v>
      </c>
      <c r="L15" s="1">
        <v>0</v>
      </c>
      <c r="M15" s="73">
        <f t="shared" si="0"/>
        <v>63</v>
      </c>
    </row>
    <row r="16" spans="1:13" x14ac:dyDescent="0.25">
      <c r="A16" s="1">
        <v>14</v>
      </c>
      <c r="B16" s="14" t="s">
        <v>222</v>
      </c>
      <c r="C16" s="35" t="s">
        <v>223</v>
      </c>
      <c r="D16" s="45" t="s">
        <v>300</v>
      </c>
      <c r="E16" s="5" t="s">
        <v>21</v>
      </c>
      <c r="F16" s="1">
        <v>0</v>
      </c>
      <c r="G16" s="32" t="s">
        <v>224</v>
      </c>
      <c r="H16" s="32" t="s">
        <v>134</v>
      </c>
      <c r="I16" s="5" t="s">
        <v>21</v>
      </c>
      <c r="J16" s="1">
        <v>0</v>
      </c>
      <c r="K16" s="5" t="s">
        <v>21</v>
      </c>
      <c r="L16" s="1">
        <v>0</v>
      </c>
      <c r="M16" s="73">
        <f t="shared" si="0"/>
        <v>62</v>
      </c>
    </row>
    <row r="17" spans="1:13" x14ac:dyDescent="0.25">
      <c r="A17" s="1">
        <v>15</v>
      </c>
      <c r="B17" s="14" t="s">
        <v>225</v>
      </c>
      <c r="C17" s="35" t="s">
        <v>162</v>
      </c>
      <c r="D17" s="45" t="s">
        <v>300</v>
      </c>
      <c r="E17" s="5" t="s">
        <v>21</v>
      </c>
      <c r="F17" s="1">
        <v>0</v>
      </c>
      <c r="G17" s="32" t="s">
        <v>226</v>
      </c>
      <c r="H17" s="32" t="s">
        <v>133</v>
      </c>
      <c r="I17" s="5" t="s">
        <v>21</v>
      </c>
      <c r="J17" s="1">
        <v>0</v>
      </c>
      <c r="K17" s="5" t="s">
        <v>21</v>
      </c>
      <c r="L17" s="1">
        <v>0</v>
      </c>
      <c r="M17" s="73">
        <f t="shared" si="0"/>
        <v>61</v>
      </c>
    </row>
    <row r="18" spans="1:13" x14ac:dyDescent="0.25">
      <c r="A18" s="1">
        <v>16</v>
      </c>
      <c r="B18" s="14" t="s">
        <v>99</v>
      </c>
      <c r="C18" s="35" t="s">
        <v>172</v>
      </c>
      <c r="D18" s="45" t="s">
        <v>300</v>
      </c>
      <c r="E18" s="32" t="s">
        <v>436</v>
      </c>
      <c r="F18" s="32" t="s">
        <v>112</v>
      </c>
      <c r="G18" s="3" t="s">
        <v>271</v>
      </c>
      <c r="H18" s="3">
        <v>33</v>
      </c>
      <c r="I18" s="5" t="s">
        <v>21</v>
      </c>
      <c r="J18" s="1">
        <v>0</v>
      </c>
      <c r="K18" s="5" t="s">
        <v>21</v>
      </c>
      <c r="L18" s="1">
        <v>0</v>
      </c>
      <c r="M18" s="73">
        <f t="shared" si="0"/>
        <v>61</v>
      </c>
    </row>
    <row r="19" spans="1:13" x14ac:dyDescent="0.25">
      <c r="A19" s="1">
        <v>17</v>
      </c>
      <c r="B19" s="14" t="s">
        <v>229</v>
      </c>
      <c r="C19" s="45" t="s">
        <v>230</v>
      </c>
      <c r="D19" s="45" t="s">
        <v>300</v>
      </c>
      <c r="E19" s="5" t="s">
        <v>21</v>
      </c>
      <c r="F19" s="1">
        <v>0</v>
      </c>
      <c r="G19" s="32" t="s">
        <v>231</v>
      </c>
      <c r="H19" s="32" t="s">
        <v>131</v>
      </c>
      <c r="I19" s="5" t="s">
        <v>21</v>
      </c>
      <c r="J19" s="1">
        <v>0</v>
      </c>
      <c r="K19" s="5" t="s">
        <v>21</v>
      </c>
      <c r="L19" s="1">
        <v>0</v>
      </c>
      <c r="M19" s="73">
        <f t="shared" si="0"/>
        <v>59</v>
      </c>
    </row>
    <row r="20" spans="1:13" x14ac:dyDescent="0.25">
      <c r="A20" s="1">
        <v>18</v>
      </c>
      <c r="B20" s="14" t="s">
        <v>100</v>
      </c>
      <c r="C20" s="37" t="s">
        <v>176</v>
      </c>
      <c r="D20" s="45" t="s">
        <v>300</v>
      </c>
      <c r="E20" s="32" t="s">
        <v>421</v>
      </c>
      <c r="F20" s="32" t="s">
        <v>38</v>
      </c>
      <c r="G20" s="3" t="s">
        <v>256</v>
      </c>
      <c r="H20" s="32" t="s">
        <v>122</v>
      </c>
      <c r="I20" s="5" t="s">
        <v>21</v>
      </c>
      <c r="J20" s="1">
        <v>0</v>
      </c>
      <c r="K20" s="5" t="s">
        <v>21</v>
      </c>
      <c r="L20" s="1">
        <v>0</v>
      </c>
      <c r="M20" s="73">
        <f t="shared" si="0"/>
        <v>58</v>
      </c>
    </row>
    <row r="21" spans="1:13" x14ac:dyDescent="0.25">
      <c r="A21" s="1">
        <v>19</v>
      </c>
      <c r="B21" s="14" t="s">
        <v>277</v>
      </c>
      <c r="C21" s="45" t="s">
        <v>276</v>
      </c>
      <c r="D21" s="45" t="s">
        <v>300</v>
      </c>
      <c r="E21" s="32" t="s">
        <v>435</v>
      </c>
      <c r="F21" s="32" t="s">
        <v>113</v>
      </c>
      <c r="G21" s="3" t="s">
        <v>278</v>
      </c>
      <c r="H21" s="3">
        <v>24</v>
      </c>
      <c r="I21" s="5" t="s">
        <v>21</v>
      </c>
      <c r="J21" s="1">
        <v>0</v>
      </c>
      <c r="K21" s="5" t="s">
        <v>21</v>
      </c>
      <c r="L21" s="1">
        <v>0</v>
      </c>
      <c r="M21" s="73">
        <f t="shared" si="0"/>
        <v>54</v>
      </c>
    </row>
    <row r="22" spans="1:13" x14ac:dyDescent="0.25">
      <c r="A22" s="1">
        <v>20</v>
      </c>
      <c r="B22" s="14" t="s">
        <v>11</v>
      </c>
      <c r="C22" s="3" t="s">
        <v>159</v>
      </c>
      <c r="D22" s="3" t="s">
        <v>300</v>
      </c>
      <c r="E22" s="32" t="s">
        <v>401</v>
      </c>
      <c r="F22" s="3">
        <v>54</v>
      </c>
      <c r="G22" s="5" t="s">
        <v>21</v>
      </c>
      <c r="H22" s="1">
        <v>0</v>
      </c>
      <c r="I22" s="5" t="s">
        <v>21</v>
      </c>
      <c r="J22" s="1">
        <v>0</v>
      </c>
      <c r="K22" s="5" t="s">
        <v>21</v>
      </c>
      <c r="L22" s="1">
        <v>0</v>
      </c>
      <c r="M22" s="73">
        <f t="shared" si="0"/>
        <v>54</v>
      </c>
    </row>
    <row r="23" spans="1:13" x14ac:dyDescent="0.25">
      <c r="A23" s="1">
        <v>21</v>
      </c>
      <c r="B23" s="14" t="s">
        <v>240</v>
      </c>
      <c r="C23" s="42" t="s">
        <v>241</v>
      </c>
      <c r="D23" s="45" t="s">
        <v>300</v>
      </c>
      <c r="E23" s="5" t="s">
        <v>21</v>
      </c>
      <c r="F23" s="1">
        <v>0</v>
      </c>
      <c r="G23" s="3" t="s">
        <v>242</v>
      </c>
      <c r="H23" s="32" t="s">
        <v>127</v>
      </c>
      <c r="I23" s="5" t="s">
        <v>21</v>
      </c>
      <c r="J23" s="1">
        <v>0</v>
      </c>
      <c r="K23" s="5" t="s">
        <v>21</v>
      </c>
      <c r="L23" s="1">
        <v>0</v>
      </c>
      <c r="M23" s="73">
        <f t="shared" si="0"/>
        <v>52</v>
      </c>
    </row>
    <row r="24" spans="1:13" x14ac:dyDescent="0.25">
      <c r="A24" s="1">
        <v>22</v>
      </c>
      <c r="B24" s="14" t="s">
        <v>404</v>
      </c>
      <c r="C24" s="3" t="s">
        <v>462</v>
      </c>
      <c r="D24" s="3" t="s">
        <v>300</v>
      </c>
      <c r="E24" s="32" t="s">
        <v>405</v>
      </c>
      <c r="F24" s="3">
        <v>51</v>
      </c>
      <c r="G24" s="5" t="s">
        <v>21</v>
      </c>
      <c r="H24" s="1">
        <v>0</v>
      </c>
      <c r="I24" s="5" t="s">
        <v>21</v>
      </c>
      <c r="J24" s="1">
        <v>0</v>
      </c>
      <c r="K24" s="5" t="s">
        <v>21</v>
      </c>
      <c r="L24" s="1">
        <v>0</v>
      </c>
      <c r="M24" s="73">
        <f t="shared" si="0"/>
        <v>51</v>
      </c>
    </row>
    <row r="25" spans="1:13" x14ac:dyDescent="0.25">
      <c r="A25" s="1">
        <v>23</v>
      </c>
      <c r="B25" s="14" t="s">
        <v>245</v>
      </c>
      <c r="C25" s="42" t="s">
        <v>246</v>
      </c>
      <c r="D25" s="45" t="s">
        <v>300</v>
      </c>
      <c r="E25" s="5" t="s">
        <v>21</v>
      </c>
      <c r="F25" s="1">
        <v>0</v>
      </c>
      <c r="G25" s="3" t="s">
        <v>247</v>
      </c>
      <c r="H25" s="32" t="s">
        <v>126</v>
      </c>
      <c r="I25" s="5" t="s">
        <v>21</v>
      </c>
      <c r="J25" s="1">
        <v>0</v>
      </c>
      <c r="K25" s="5" t="s">
        <v>21</v>
      </c>
      <c r="L25" s="1">
        <v>0</v>
      </c>
      <c r="M25" s="73">
        <f t="shared" si="0"/>
        <v>50</v>
      </c>
    </row>
    <row r="26" spans="1:13" x14ac:dyDescent="0.25">
      <c r="A26" s="1">
        <v>24</v>
      </c>
      <c r="B26" s="14" t="s">
        <v>248</v>
      </c>
      <c r="C26" s="45" t="s">
        <v>249</v>
      </c>
      <c r="D26" s="45" t="s">
        <v>300</v>
      </c>
      <c r="E26" s="5" t="s">
        <v>21</v>
      </c>
      <c r="F26" s="1">
        <v>0</v>
      </c>
      <c r="G26" s="3" t="s">
        <v>250</v>
      </c>
      <c r="H26" s="32" t="s">
        <v>125</v>
      </c>
      <c r="I26" s="5" t="s">
        <v>21</v>
      </c>
      <c r="J26" s="1">
        <v>0</v>
      </c>
      <c r="K26" s="5" t="s">
        <v>21</v>
      </c>
      <c r="L26" s="1">
        <v>0</v>
      </c>
      <c r="M26" s="73">
        <f t="shared" si="0"/>
        <v>49</v>
      </c>
    </row>
    <row r="27" spans="1:13" x14ac:dyDescent="0.25">
      <c r="A27" s="1">
        <v>25</v>
      </c>
      <c r="B27" s="14" t="s">
        <v>251</v>
      </c>
      <c r="C27" s="36" t="s">
        <v>174</v>
      </c>
      <c r="D27" s="45" t="s">
        <v>300</v>
      </c>
      <c r="E27" s="5" t="s">
        <v>21</v>
      </c>
      <c r="F27" s="1">
        <v>0</v>
      </c>
      <c r="G27" s="3" t="s">
        <v>252</v>
      </c>
      <c r="H27" s="32" t="s">
        <v>124</v>
      </c>
      <c r="I27" s="5" t="s">
        <v>21</v>
      </c>
      <c r="J27" s="1">
        <v>0</v>
      </c>
      <c r="K27" s="5" t="s">
        <v>21</v>
      </c>
      <c r="L27" s="1">
        <v>0</v>
      </c>
      <c r="M27" s="73">
        <f t="shared" si="0"/>
        <v>48</v>
      </c>
    </row>
    <row r="28" spans="1:13" x14ac:dyDescent="0.25">
      <c r="A28" s="1">
        <v>26</v>
      </c>
      <c r="B28" s="14" t="s">
        <v>409</v>
      </c>
      <c r="C28" s="3" t="s">
        <v>463</v>
      </c>
      <c r="D28" s="3" t="s">
        <v>300</v>
      </c>
      <c r="E28" s="32" t="s">
        <v>410</v>
      </c>
      <c r="F28" s="3">
        <v>48</v>
      </c>
      <c r="G28" s="5" t="s">
        <v>21</v>
      </c>
      <c r="H28" s="1">
        <v>0</v>
      </c>
      <c r="I28" s="5" t="s">
        <v>21</v>
      </c>
      <c r="J28" s="1">
        <v>0</v>
      </c>
      <c r="K28" s="5" t="s">
        <v>21</v>
      </c>
      <c r="L28" s="1">
        <v>0</v>
      </c>
      <c r="M28" s="73">
        <f t="shared" si="0"/>
        <v>48</v>
      </c>
    </row>
    <row r="29" spans="1:13" x14ac:dyDescent="0.25">
      <c r="A29" s="1">
        <v>27</v>
      </c>
      <c r="B29" s="14" t="s">
        <v>411</v>
      </c>
      <c r="C29" s="3" t="s">
        <v>173</v>
      </c>
      <c r="D29" s="3" t="s">
        <v>300</v>
      </c>
      <c r="E29" s="32" t="s">
        <v>412</v>
      </c>
      <c r="F29" s="3">
        <v>47</v>
      </c>
      <c r="G29" s="5" t="s">
        <v>21</v>
      </c>
      <c r="H29" s="1">
        <v>0</v>
      </c>
      <c r="I29" s="5" t="s">
        <v>21</v>
      </c>
      <c r="J29" s="1">
        <v>0</v>
      </c>
      <c r="K29" s="5" t="s">
        <v>21</v>
      </c>
      <c r="L29" s="1">
        <v>0</v>
      </c>
      <c r="M29" s="73">
        <f t="shared" si="0"/>
        <v>47</v>
      </c>
    </row>
    <row r="30" spans="1:13" x14ac:dyDescent="0.25">
      <c r="A30" s="1">
        <v>28</v>
      </c>
      <c r="B30" s="14" t="s">
        <v>253</v>
      </c>
      <c r="C30" s="35" t="s">
        <v>254</v>
      </c>
      <c r="D30" s="45" t="s">
        <v>300</v>
      </c>
      <c r="E30" s="5" t="s">
        <v>21</v>
      </c>
      <c r="F30" s="1">
        <v>0</v>
      </c>
      <c r="G30" s="3" t="s">
        <v>255</v>
      </c>
      <c r="H30" s="32" t="s">
        <v>123</v>
      </c>
      <c r="I30" s="5" t="s">
        <v>21</v>
      </c>
      <c r="J30" s="1">
        <v>0</v>
      </c>
      <c r="K30" s="5" t="s">
        <v>21</v>
      </c>
      <c r="L30" s="1">
        <v>0</v>
      </c>
      <c r="M30" s="73">
        <f t="shared" si="0"/>
        <v>46</v>
      </c>
    </row>
    <row r="31" spans="1:13" x14ac:dyDescent="0.25">
      <c r="A31" s="1">
        <v>29</v>
      </c>
      <c r="B31" s="14" t="s">
        <v>285</v>
      </c>
      <c r="C31" s="35" t="s">
        <v>181</v>
      </c>
      <c r="D31" s="45" t="s">
        <v>300</v>
      </c>
      <c r="E31" s="32" t="s">
        <v>438</v>
      </c>
      <c r="F31" s="32" t="s">
        <v>111</v>
      </c>
      <c r="G31" s="3" t="s">
        <v>286</v>
      </c>
      <c r="H31" s="3">
        <v>19</v>
      </c>
      <c r="I31" s="5" t="s">
        <v>21</v>
      </c>
      <c r="J31" s="1">
        <v>0</v>
      </c>
      <c r="K31" s="5" t="s">
        <v>21</v>
      </c>
      <c r="L31" s="1">
        <v>0</v>
      </c>
      <c r="M31" s="73">
        <f t="shared" si="0"/>
        <v>46</v>
      </c>
    </row>
    <row r="32" spans="1:13" x14ac:dyDescent="0.25">
      <c r="A32" s="1">
        <v>30</v>
      </c>
      <c r="B32" s="14" t="s">
        <v>103</v>
      </c>
      <c r="C32" s="35" t="s">
        <v>179</v>
      </c>
      <c r="D32" s="45" t="s">
        <v>300</v>
      </c>
      <c r="E32" s="5" t="s">
        <v>21</v>
      </c>
      <c r="F32" s="1">
        <v>0</v>
      </c>
      <c r="G32" s="3" t="s">
        <v>257</v>
      </c>
      <c r="H32" s="32" t="s">
        <v>121</v>
      </c>
      <c r="I32" s="5" t="s">
        <v>21</v>
      </c>
      <c r="J32" s="1">
        <v>0</v>
      </c>
      <c r="K32" s="5" t="s">
        <v>21</v>
      </c>
      <c r="L32" s="1">
        <v>0</v>
      </c>
      <c r="M32" s="73">
        <f t="shared" si="0"/>
        <v>44</v>
      </c>
    </row>
    <row r="33" spans="1:13" x14ac:dyDescent="0.25">
      <c r="A33" s="1">
        <v>31</v>
      </c>
      <c r="B33" s="14" t="s">
        <v>264</v>
      </c>
      <c r="C33" s="38" t="s">
        <v>265</v>
      </c>
      <c r="D33" s="45" t="s">
        <v>300</v>
      </c>
      <c r="E33" s="5" t="s">
        <v>21</v>
      </c>
      <c r="F33" s="1">
        <v>0</v>
      </c>
      <c r="G33" s="3" t="s">
        <v>266</v>
      </c>
      <c r="H33" s="32" t="s">
        <v>118</v>
      </c>
      <c r="I33" s="5" t="s">
        <v>21</v>
      </c>
      <c r="J33" s="1">
        <v>0</v>
      </c>
      <c r="K33" s="5" t="s">
        <v>21</v>
      </c>
      <c r="L33" s="1">
        <v>0</v>
      </c>
      <c r="M33" s="73">
        <f t="shared" si="0"/>
        <v>41</v>
      </c>
    </row>
    <row r="34" spans="1:13" x14ac:dyDescent="0.25">
      <c r="A34" s="1">
        <v>32</v>
      </c>
      <c r="B34" s="14" t="s">
        <v>426</v>
      </c>
      <c r="C34" s="3" t="s">
        <v>464</v>
      </c>
      <c r="D34" s="3" t="s">
        <v>300</v>
      </c>
      <c r="E34" s="32" t="s">
        <v>427</v>
      </c>
      <c r="F34" s="3">
        <v>37</v>
      </c>
      <c r="G34" s="5" t="s">
        <v>21</v>
      </c>
      <c r="H34" s="1">
        <v>0</v>
      </c>
      <c r="I34" s="5" t="s">
        <v>21</v>
      </c>
      <c r="J34" s="1">
        <v>0</v>
      </c>
      <c r="K34" s="5" t="s">
        <v>21</v>
      </c>
      <c r="L34" s="1">
        <v>0</v>
      </c>
      <c r="M34" s="73">
        <f t="shared" ref="M34:M53" si="1">F34+H34+J34+L34</f>
        <v>37</v>
      </c>
    </row>
    <row r="35" spans="1:13" x14ac:dyDescent="0.25">
      <c r="A35" s="1">
        <v>33</v>
      </c>
      <c r="B35" s="2" t="s">
        <v>429</v>
      </c>
      <c r="C35" s="3" t="s">
        <v>465</v>
      </c>
      <c r="D35" s="3" t="s">
        <v>300</v>
      </c>
      <c r="E35" s="32" t="s">
        <v>430</v>
      </c>
      <c r="F35" s="3">
        <v>35</v>
      </c>
      <c r="G35" s="5" t="s">
        <v>21</v>
      </c>
      <c r="H35" s="1">
        <v>0</v>
      </c>
      <c r="I35" s="5" t="s">
        <v>21</v>
      </c>
      <c r="J35" s="1">
        <v>0</v>
      </c>
      <c r="K35" s="5" t="s">
        <v>21</v>
      </c>
      <c r="L35" s="1">
        <v>0</v>
      </c>
      <c r="M35" s="73">
        <f t="shared" si="1"/>
        <v>35</v>
      </c>
    </row>
    <row r="36" spans="1:13" x14ac:dyDescent="0.25">
      <c r="A36" s="1">
        <v>34</v>
      </c>
      <c r="B36" s="2" t="s">
        <v>431</v>
      </c>
      <c r="C36" s="3" t="s">
        <v>466</v>
      </c>
      <c r="D36" s="3" t="s">
        <v>300</v>
      </c>
      <c r="E36" s="32" t="s">
        <v>432</v>
      </c>
      <c r="F36" s="3">
        <v>34</v>
      </c>
      <c r="G36" s="5" t="s">
        <v>21</v>
      </c>
      <c r="H36" s="1">
        <v>0</v>
      </c>
      <c r="I36" s="5" t="s">
        <v>21</v>
      </c>
      <c r="J36" s="1">
        <v>0</v>
      </c>
      <c r="K36" s="5" t="s">
        <v>21</v>
      </c>
      <c r="L36" s="1">
        <v>0</v>
      </c>
      <c r="M36" s="73">
        <f t="shared" si="1"/>
        <v>34</v>
      </c>
    </row>
    <row r="37" spans="1:13" x14ac:dyDescent="0.25">
      <c r="A37" s="1">
        <v>35</v>
      </c>
      <c r="B37" s="2" t="s">
        <v>433</v>
      </c>
      <c r="C37" s="3" t="s">
        <v>467</v>
      </c>
      <c r="D37" s="3" t="s">
        <v>300</v>
      </c>
      <c r="E37" s="32" t="s">
        <v>434</v>
      </c>
      <c r="F37" s="3">
        <v>33</v>
      </c>
      <c r="G37" s="5" t="s">
        <v>21</v>
      </c>
      <c r="H37" s="1">
        <v>0</v>
      </c>
      <c r="I37" s="5" t="s">
        <v>21</v>
      </c>
      <c r="J37" s="1">
        <v>0</v>
      </c>
      <c r="K37" s="5" t="s">
        <v>21</v>
      </c>
      <c r="L37" s="1">
        <v>0</v>
      </c>
      <c r="M37" s="73">
        <f t="shared" si="1"/>
        <v>33</v>
      </c>
    </row>
    <row r="38" spans="1:13" x14ac:dyDescent="0.25">
      <c r="A38" s="1">
        <v>36</v>
      </c>
      <c r="B38" s="14" t="s">
        <v>293</v>
      </c>
      <c r="C38" s="35" t="s">
        <v>294</v>
      </c>
      <c r="D38" s="45" t="s">
        <v>300</v>
      </c>
      <c r="E38" s="32" t="s">
        <v>439</v>
      </c>
      <c r="F38" s="32" t="s">
        <v>40</v>
      </c>
      <c r="G38" s="3" t="s">
        <v>295</v>
      </c>
      <c r="H38" s="3">
        <v>12</v>
      </c>
      <c r="I38" s="5" t="s">
        <v>21</v>
      </c>
      <c r="J38" s="1">
        <v>0</v>
      </c>
      <c r="K38" s="5" t="s">
        <v>21</v>
      </c>
      <c r="L38" s="1">
        <v>0</v>
      </c>
      <c r="M38" s="73">
        <f t="shared" si="1"/>
        <v>29</v>
      </c>
    </row>
    <row r="39" spans="1:13" x14ac:dyDescent="0.25">
      <c r="A39" s="1">
        <v>37</v>
      </c>
      <c r="B39" s="14" t="s">
        <v>104</v>
      </c>
      <c r="C39" s="3" t="s">
        <v>180</v>
      </c>
      <c r="D39" s="3" t="s">
        <v>300</v>
      </c>
      <c r="E39" s="32" t="s">
        <v>437</v>
      </c>
      <c r="F39" s="3">
        <v>29</v>
      </c>
      <c r="G39" s="5" t="s">
        <v>21</v>
      </c>
      <c r="H39" s="1">
        <v>0</v>
      </c>
      <c r="I39" s="5" t="s">
        <v>21</v>
      </c>
      <c r="J39" s="1">
        <v>0</v>
      </c>
      <c r="K39" s="5" t="s">
        <v>21</v>
      </c>
      <c r="L39" s="1">
        <v>0</v>
      </c>
      <c r="M39" s="73">
        <f t="shared" si="1"/>
        <v>29</v>
      </c>
    </row>
    <row r="40" spans="1:13" x14ac:dyDescent="0.25">
      <c r="A40" s="1">
        <v>38</v>
      </c>
      <c r="B40" s="14" t="s">
        <v>287</v>
      </c>
      <c r="C40" s="45" t="s">
        <v>288</v>
      </c>
      <c r="D40" s="45" t="s">
        <v>300</v>
      </c>
      <c r="E40" s="32" t="s">
        <v>421</v>
      </c>
      <c r="F40" s="32" t="s">
        <v>38</v>
      </c>
      <c r="G40" s="3" t="s">
        <v>289</v>
      </c>
      <c r="H40" s="3">
        <v>15</v>
      </c>
      <c r="I40" s="5" t="s">
        <v>21</v>
      </c>
      <c r="J40" s="1">
        <v>0</v>
      </c>
      <c r="K40" s="5" t="s">
        <v>21</v>
      </c>
      <c r="L40" s="1">
        <v>0</v>
      </c>
      <c r="M40" s="73">
        <f t="shared" si="1"/>
        <v>28</v>
      </c>
    </row>
    <row r="41" spans="1:13" x14ac:dyDescent="0.25">
      <c r="A41" s="1">
        <v>39</v>
      </c>
      <c r="B41" s="14" t="s">
        <v>272</v>
      </c>
      <c r="C41" s="45" t="s">
        <v>273</v>
      </c>
      <c r="D41" s="45" t="s">
        <v>300</v>
      </c>
      <c r="E41" s="5" t="s">
        <v>21</v>
      </c>
      <c r="F41" s="1">
        <v>0</v>
      </c>
      <c r="G41" s="3" t="s">
        <v>274</v>
      </c>
      <c r="H41" s="3">
        <v>26</v>
      </c>
      <c r="I41" s="5" t="s">
        <v>21</v>
      </c>
      <c r="J41" s="1">
        <v>0</v>
      </c>
      <c r="K41" s="5" t="s">
        <v>21</v>
      </c>
      <c r="L41" s="1">
        <v>0</v>
      </c>
      <c r="M41" s="73">
        <f t="shared" si="1"/>
        <v>26</v>
      </c>
    </row>
    <row r="42" spans="1:13" x14ac:dyDescent="0.25">
      <c r="A42" s="1">
        <v>40</v>
      </c>
      <c r="B42" s="14" t="s">
        <v>107</v>
      </c>
      <c r="C42" s="42" t="s">
        <v>183</v>
      </c>
      <c r="D42" s="45" t="s">
        <v>300</v>
      </c>
      <c r="E42" s="5" t="s">
        <v>21</v>
      </c>
      <c r="F42" s="1">
        <v>0</v>
      </c>
      <c r="G42" s="3" t="s">
        <v>275</v>
      </c>
      <c r="H42" s="3">
        <v>25</v>
      </c>
      <c r="I42" s="5" t="s">
        <v>21</v>
      </c>
      <c r="J42" s="1">
        <v>0</v>
      </c>
      <c r="K42" s="5" t="s">
        <v>21</v>
      </c>
      <c r="L42" s="1">
        <v>0</v>
      </c>
      <c r="M42" s="73">
        <f t="shared" si="1"/>
        <v>25</v>
      </c>
    </row>
    <row r="43" spans="1:13" x14ac:dyDescent="0.25">
      <c r="A43" s="1">
        <v>41</v>
      </c>
      <c r="B43" s="14" t="s">
        <v>279</v>
      </c>
      <c r="C43" s="35" t="s">
        <v>280</v>
      </c>
      <c r="D43" s="45" t="s">
        <v>300</v>
      </c>
      <c r="E43" s="5" t="s">
        <v>21</v>
      </c>
      <c r="F43" s="1">
        <v>0</v>
      </c>
      <c r="G43" s="3" t="s">
        <v>281</v>
      </c>
      <c r="H43" s="3">
        <v>22</v>
      </c>
      <c r="I43" s="5" t="s">
        <v>21</v>
      </c>
      <c r="J43" s="1">
        <v>0</v>
      </c>
      <c r="K43" s="5" t="s">
        <v>21</v>
      </c>
      <c r="L43" s="1">
        <v>0</v>
      </c>
      <c r="M43" s="73">
        <f t="shared" si="1"/>
        <v>22</v>
      </c>
    </row>
    <row r="44" spans="1:13" x14ac:dyDescent="0.25">
      <c r="A44" s="1">
        <v>42</v>
      </c>
      <c r="B44" s="14" t="s">
        <v>440</v>
      </c>
      <c r="C44" s="3" t="s">
        <v>469</v>
      </c>
      <c r="D44" s="3" t="s">
        <v>300</v>
      </c>
      <c r="E44" s="32" t="s">
        <v>441</v>
      </c>
      <c r="F44" s="3">
        <v>22</v>
      </c>
      <c r="G44" s="5" t="s">
        <v>21</v>
      </c>
      <c r="H44" s="1">
        <v>0</v>
      </c>
      <c r="I44" s="5" t="s">
        <v>21</v>
      </c>
      <c r="J44" s="1">
        <v>0</v>
      </c>
      <c r="K44" s="5" t="s">
        <v>21</v>
      </c>
      <c r="L44" s="1">
        <v>0</v>
      </c>
      <c r="M44" s="73">
        <f t="shared" si="1"/>
        <v>22</v>
      </c>
    </row>
    <row r="45" spans="1:13" x14ac:dyDescent="0.25">
      <c r="A45" s="1">
        <v>43</v>
      </c>
      <c r="B45" s="14" t="s">
        <v>442</v>
      </c>
      <c r="C45" s="3" t="s">
        <v>470</v>
      </c>
      <c r="D45" s="3" t="s">
        <v>300</v>
      </c>
      <c r="E45" s="32" t="s">
        <v>443</v>
      </c>
      <c r="F45" s="3">
        <v>21</v>
      </c>
      <c r="G45" s="5" t="s">
        <v>21</v>
      </c>
      <c r="H45" s="1">
        <v>0</v>
      </c>
      <c r="I45" s="5" t="s">
        <v>21</v>
      </c>
      <c r="J45" s="1">
        <v>0</v>
      </c>
      <c r="K45" s="5" t="s">
        <v>21</v>
      </c>
      <c r="L45" s="1">
        <v>0</v>
      </c>
      <c r="M45" s="73">
        <f t="shared" si="1"/>
        <v>21</v>
      </c>
    </row>
    <row r="46" spans="1:13" x14ac:dyDescent="0.25">
      <c r="A46" s="1">
        <v>44</v>
      </c>
      <c r="B46" s="14" t="s">
        <v>282</v>
      </c>
      <c r="C46" s="35" t="s">
        <v>283</v>
      </c>
      <c r="D46" s="45" t="s">
        <v>300</v>
      </c>
      <c r="E46" s="5" t="s">
        <v>21</v>
      </c>
      <c r="F46" s="1">
        <v>0</v>
      </c>
      <c r="G46" s="3" t="s">
        <v>284</v>
      </c>
      <c r="H46" s="3">
        <v>20</v>
      </c>
      <c r="I46" s="5" t="s">
        <v>21</v>
      </c>
      <c r="J46" s="1">
        <v>0</v>
      </c>
      <c r="K46" s="5" t="s">
        <v>21</v>
      </c>
      <c r="L46" s="1">
        <v>0</v>
      </c>
      <c r="M46" s="73">
        <f t="shared" si="1"/>
        <v>20</v>
      </c>
    </row>
    <row r="47" spans="1:13" x14ac:dyDescent="0.25">
      <c r="A47" s="1">
        <v>45</v>
      </c>
      <c r="B47" s="14" t="s">
        <v>444</v>
      </c>
      <c r="C47" s="3" t="s">
        <v>471</v>
      </c>
      <c r="D47" s="3" t="s">
        <v>300</v>
      </c>
      <c r="E47" s="32" t="s">
        <v>445</v>
      </c>
      <c r="F47" s="3">
        <v>20</v>
      </c>
      <c r="G47" s="5" t="s">
        <v>21</v>
      </c>
      <c r="H47" s="1">
        <v>0</v>
      </c>
      <c r="I47" s="5" t="s">
        <v>21</v>
      </c>
      <c r="J47" s="1">
        <v>0</v>
      </c>
      <c r="K47" s="5" t="s">
        <v>21</v>
      </c>
      <c r="L47" s="1">
        <v>0</v>
      </c>
      <c r="M47" s="73">
        <f t="shared" si="1"/>
        <v>20</v>
      </c>
    </row>
    <row r="48" spans="1:13" x14ac:dyDescent="0.25">
      <c r="A48" s="1">
        <v>46</v>
      </c>
      <c r="B48" s="14" t="s">
        <v>446</v>
      </c>
      <c r="C48" s="3" t="s">
        <v>472</v>
      </c>
      <c r="D48" s="3" t="s">
        <v>300</v>
      </c>
      <c r="E48" s="32" t="s">
        <v>447</v>
      </c>
      <c r="F48" s="3">
        <v>19</v>
      </c>
      <c r="G48" s="5" t="s">
        <v>21</v>
      </c>
      <c r="H48" s="1">
        <v>0</v>
      </c>
      <c r="I48" s="5" t="s">
        <v>21</v>
      </c>
      <c r="J48" s="1">
        <v>0</v>
      </c>
      <c r="K48" s="5" t="s">
        <v>21</v>
      </c>
      <c r="L48" s="1">
        <v>0</v>
      </c>
      <c r="M48" s="73">
        <f t="shared" si="1"/>
        <v>19</v>
      </c>
    </row>
    <row r="49" spans="1:13" x14ac:dyDescent="0.25">
      <c r="A49" s="1">
        <v>47</v>
      </c>
      <c r="B49" s="14" t="s">
        <v>448</v>
      </c>
      <c r="C49" s="3" t="s">
        <v>473</v>
      </c>
      <c r="D49" s="3" t="s">
        <v>300</v>
      </c>
      <c r="E49" s="32" t="s">
        <v>449</v>
      </c>
      <c r="F49" s="3">
        <v>18</v>
      </c>
      <c r="G49" s="5" t="s">
        <v>21</v>
      </c>
      <c r="H49" s="1">
        <v>0</v>
      </c>
      <c r="I49" s="5" t="s">
        <v>21</v>
      </c>
      <c r="J49" s="1">
        <v>0</v>
      </c>
      <c r="K49" s="5" t="s">
        <v>21</v>
      </c>
      <c r="L49" s="1">
        <v>0</v>
      </c>
      <c r="M49" s="73">
        <f t="shared" si="1"/>
        <v>18</v>
      </c>
    </row>
    <row r="50" spans="1:13" x14ac:dyDescent="0.25">
      <c r="A50" s="1">
        <v>48</v>
      </c>
      <c r="B50" s="14" t="s">
        <v>450</v>
      </c>
      <c r="C50" s="3" t="s">
        <v>474</v>
      </c>
      <c r="D50" s="3" t="s">
        <v>300</v>
      </c>
      <c r="E50" s="32" t="s">
        <v>451</v>
      </c>
      <c r="F50" s="3">
        <v>15</v>
      </c>
      <c r="G50" s="5" t="s">
        <v>21</v>
      </c>
      <c r="H50" s="1">
        <v>0</v>
      </c>
      <c r="I50" s="5" t="s">
        <v>21</v>
      </c>
      <c r="J50" s="1">
        <v>0</v>
      </c>
      <c r="K50" s="5" t="s">
        <v>21</v>
      </c>
      <c r="L50" s="1">
        <v>0</v>
      </c>
      <c r="M50" s="73">
        <f t="shared" si="1"/>
        <v>15</v>
      </c>
    </row>
    <row r="51" spans="1:13" x14ac:dyDescent="0.25">
      <c r="A51" s="1">
        <v>49</v>
      </c>
      <c r="B51" s="14" t="s">
        <v>290</v>
      </c>
      <c r="C51" s="35" t="s">
        <v>291</v>
      </c>
      <c r="D51" s="45" t="s">
        <v>300</v>
      </c>
      <c r="E51" s="5" t="s">
        <v>21</v>
      </c>
      <c r="F51" s="1">
        <v>0</v>
      </c>
      <c r="G51" s="3" t="s">
        <v>292</v>
      </c>
      <c r="H51" s="3">
        <v>14</v>
      </c>
      <c r="I51" s="5" t="s">
        <v>21</v>
      </c>
      <c r="J51" s="1">
        <v>0</v>
      </c>
      <c r="K51" s="5" t="s">
        <v>21</v>
      </c>
      <c r="L51" s="1">
        <v>0</v>
      </c>
      <c r="M51" s="73">
        <f t="shared" si="1"/>
        <v>14</v>
      </c>
    </row>
    <row r="52" spans="1:13" x14ac:dyDescent="0.25">
      <c r="A52" s="1">
        <v>50</v>
      </c>
      <c r="B52" s="14" t="s">
        <v>452</v>
      </c>
      <c r="C52" s="3" t="s">
        <v>475</v>
      </c>
      <c r="D52" s="3" t="s">
        <v>300</v>
      </c>
      <c r="E52" s="32" t="s">
        <v>421</v>
      </c>
      <c r="F52" s="3">
        <v>13</v>
      </c>
      <c r="G52" s="5" t="s">
        <v>21</v>
      </c>
      <c r="H52" s="1">
        <v>0</v>
      </c>
      <c r="I52" s="5" t="s">
        <v>21</v>
      </c>
      <c r="J52" s="1">
        <v>0</v>
      </c>
      <c r="K52" s="5" t="s">
        <v>21</v>
      </c>
      <c r="L52" s="1">
        <v>0</v>
      </c>
      <c r="M52" s="73">
        <f t="shared" si="1"/>
        <v>13</v>
      </c>
    </row>
    <row r="53" spans="1:13" x14ac:dyDescent="0.25">
      <c r="A53" s="1">
        <v>51</v>
      </c>
      <c r="B53" s="14" t="s">
        <v>453</v>
      </c>
      <c r="C53" s="3" t="s">
        <v>491</v>
      </c>
      <c r="D53" s="3" t="s">
        <v>300</v>
      </c>
      <c r="E53" s="32" t="s">
        <v>421</v>
      </c>
      <c r="F53" s="3">
        <v>13</v>
      </c>
      <c r="G53" s="5" t="s">
        <v>21</v>
      </c>
      <c r="H53" s="1">
        <v>0</v>
      </c>
      <c r="I53" s="5" t="s">
        <v>21</v>
      </c>
      <c r="J53" s="1">
        <v>0</v>
      </c>
      <c r="K53" s="5" t="s">
        <v>21</v>
      </c>
      <c r="L53" s="1">
        <v>0</v>
      </c>
      <c r="M53" s="73">
        <f t="shared" si="1"/>
        <v>13</v>
      </c>
    </row>
    <row r="54" spans="1:13" x14ac:dyDescent="0.25">
      <c r="A54" s="1">
        <v>52</v>
      </c>
      <c r="B54" s="14" t="s">
        <v>454</v>
      </c>
      <c r="C54" s="3" t="s">
        <v>490</v>
      </c>
      <c r="D54" s="3" t="s">
        <v>300</v>
      </c>
      <c r="E54" s="32" t="s">
        <v>421</v>
      </c>
      <c r="F54" s="3">
        <v>13</v>
      </c>
      <c r="G54" s="5" t="s">
        <v>21</v>
      </c>
      <c r="H54" s="1">
        <v>0</v>
      </c>
      <c r="I54" s="5" t="s">
        <v>21</v>
      </c>
      <c r="J54" s="1">
        <v>0</v>
      </c>
      <c r="K54" s="5" t="s">
        <v>21</v>
      </c>
      <c r="L54" s="1">
        <v>0</v>
      </c>
      <c r="M54" s="73">
        <f t="shared" ref="M54" si="2">F54+H54+J54+L54</f>
        <v>13</v>
      </c>
    </row>
  </sheetData>
  <sortState ref="A3:N68">
    <sortCondition descending="1" ref="M3:M68"/>
  </sortState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4</vt:i4>
      </vt:variant>
    </vt:vector>
  </HeadingPairs>
  <TitlesOfParts>
    <vt:vector size="19" baseType="lpstr">
      <vt:lpstr>Laser Radial (F)</vt:lpstr>
      <vt:lpstr>49er</vt:lpstr>
      <vt:lpstr>RS.X</vt:lpstr>
      <vt:lpstr>RS.X WOMEN</vt:lpstr>
      <vt:lpstr>470 (M)</vt:lpstr>
      <vt:lpstr>Laser STD</vt:lpstr>
      <vt:lpstr>49er Fx</vt:lpstr>
      <vt:lpstr>Finn</vt:lpstr>
      <vt:lpstr>RACE BOARD OPEN DIVISION</vt:lpstr>
      <vt:lpstr>RACE BOARD MASTERS DIVISION</vt:lpstr>
      <vt:lpstr>RACE BOARD GRAND ,MSTR DIV</vt:lpstr>
      <vt:lpstr>RACE BOARD MEN DIVISION</vt:lpstr>
      <vt:lpstr>470 (MIX)</vt:lpstr>
      <vt:lpstr>Laser Radial (MIXED)</vt:lpstr>
      <vt:lpstr>Laser Rad (M)</vt:lpstr>
      <vt:lpstr>'470 (M)'!Print_Area</vt:lpstr>
      <vt:lpstr>'49er'!Print_Area</vt:lpstr>
      <vt:lpstr>'49er Fx'!Print_Area</vt:lpstr>
      <vt:lpstr>'Laser Radial (F)'!Print_Area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2021-04-12T06:48:08Z</dcterms:modified>
</cp:coreProperties>
</file>