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 activeTab="4"/>
  </bookViews>
  <sheets>
    <sheet name="49er" sheetId="2" r:id="rId1"/>
    <sheet name="Laser STD" sheetId="6" r:id="rId2"/>
    <sheet name="Laser Radial (F)" sheetId="5" r:id="rId3"/>
    <sheet name="49er Fx" sheetId="7" r:id="rId4"/>
    <sheet name="RS.X " sheetId="20" r:id="rId5"/>
    <sheet name="RS.X women" sheetId="3" r:id="rId6"/>
    <sheet name="470 (MIXED)" sheetId="4" r:id="rId7"/>
    <sheet name="IQ FOIL" sheetId="21" r:id="rId8"/>
  </sheets>
  <definedNames>
    <definedName name="_xlnm._FilterDatabase" localSheetId="6" hidden="1">'470 (MIXED)'!$A$2:$J$2</definedName>
    <definedName name="_xlnm._FilterDatabase" localSheetId="0" hidden="1">'49er'!$A$2:$O$19</definedName>
    <definedName name="_xlnm._FilterDatabase" localSheetId="3" hidden="1">'49er Fx'!$A$2:$O$2</definedName>
    <definedName name="_xlnm._FilterDatabase" localSheetId="2" hidden="1">'Laser Radial (F)'!$A$2:$O$16</definedName>
    <definedName name="_xlnm._FilterDatabase" localSheetId="1" hidden="1">'Laser STD'!$A$2:$O$59</definedName>
    <definedName name="_xlnm._FilterDatabase" localSheetId="4" hidden="1">'RS.X '!$A$2:$O$2</definedName>
    <definedName name="_xlnm._FilterDatabase" localSheetId="5" hidden="1">'RS.X women'!$A$2:$O$2</definedName>
    <definedName name="_xlnm.Print_Area" localSheetId="6">'470 (MIXED)'!$A$1:$J$20</definedName>
    <definedName name="_xlnm.Print_Area" localSheetId="0">'49er'!$A$1:$O$19</definedName>
    <definedName name="_xlnm.Print_Area" localSheetId="3">'49er Fx'!$A$1:$W$5</definedName>
    <definedName name="_xlnm.Print_Area" localSheetId="2">'Laser Radial (F)'!$A$1:$O$29</definedName>
    <definedName name="_xlnm.Print_Area" localSheetId="1">'Laser STD'!$A$1:$O$59</definedName>
    <definedName name="_xlnm.Print_Area" localSheetId="4">'RS.X '!$A$1:$W$19</definedName>
  </definedNames>
  <calcPr calcId="152511"/>
</workbook>
</file>

<file path=xl/calcChain.xml><?xml version="1.0" encoding="utf-8"?>
<calcChain xmlns="http://schemas.openxmlformats.org/spreadsheetml/2006/main">
  <c r="G4" i="7" l="1"/>
  <c r="N4" i="7" l="1"/>
  <c r="O4" i="7" s="1"/>
  <c r="H3" i="21" l="1"/>
  <c r="G17" i="4"/>
  <c r="J17" i="4" s="1"/>
  <c r="G18" i="4"/>
  <c r="J18" i="4" s="1"/>
  <c r="G19" i="4"/>
  <c r="J19" i="4" s="1"/>
  <c r="G3" i="2"/>
  <c r="N3" i="2" s="1"/>
  <c r="G11" i="2"/>
  <c r="N11" i="2" s="1"/>
  <c r="O11" i="2" s="1"/>
  <c r="G15" i="2"/>
  <c r="N15" i="2" s="1"/>
  <c r="O15" i="2" s="1"/>
  <c r="G16" i="2"/>
  <c r="N16" i="2" s="1"/>
  <c r="O16" i="2" s="1"/>
  <c r="G19" i="2"/>
  <c r="N19" i="2" s="1"/>
  <c r="G10" i="2"/>
  <c r="N10" i="2" s="1"/>
  <c r="O10" i="2" s="1"/>
  <c r="G12" i="2"/>
  <c r="N12" i="2" s="1"/>
  <c r="O12" i="2" s="1"/>
  <c r="G13" i="2"/>
  <c r="N13" i="2" s="1"/>
  <c r="O13" i="2" s="1"/>
  <c r="G17" i="2"/>
  <c r="N17" i="2" s="1"/>
  <c r="O17" i="2" s="1"/>
  <c r="G4" i="3"/>
  <c r="N4" i="3" s="1"/>
  <c r="O4" i="3" s="1"/>
  <c r="G15" i="20"/>
  <c r="N15" i="20" s="1"/>
  <c r="O15" i="20" s="1"/>
  <c r="G9" i="20"/>
  <c r="G16" i="20"/>
  <c r="G8" i="20"/>
  <c r="N8" i="20" s="1"/>
  <c r="O8" i="20" s="1"/>
  <c r="G19" i="20"/>
  <c r="N19" i="20" s="1"/>
  <c r="O19" i="20" s="1"/>
  <c r="G4" i="5"/>
  <c r="G11" i="5"/>
  <c r="G12" i="5"/>
  <c r="G13" i="5"/>
  <c r="G15" i="5"/>
  <c r="G16" i="5"/>
  <c r="G14" i="5"/>
  <c r="G9" i="5"/>
  <c r="G10" i="5"/>
  <c r="G7" i="5"/>
  <c r="N7" i="5" s="1"/>
  <c r="O7" i="5" s="1"/>
  <c r="G6" i="5"/>
  <c r="N6" i="5" s="1"/>
  <c r="O6" i="5" s="1"/>
  <c r="G8" i="5"/>
  <c r="N8" i="5" s="1"/>
  <c r="O8" i="5" s="1"/>
  <c r="O19" i="2" l="1"/>
  <c r="O3" i="2"/>
  <c r="G29" i="6" l="1"/>
  <c r="N29" i="6" s="1"/>
  <c r="O29" i="6" s="1"/>
  <c r="G32" i="6"/>
  <c r="N32" i="6" s="1"/>
  <c r="O32" i="6" s="1"/>
  <c r="G33" i="6"/>
  <c r="N33" i="6" s="1"/>
  <c r="O33" i="6" s="1"/>
  <c r="G31" i="6"/>
  <c r="N31" i="6" s="1"/>
  <c r="O31" i="6" s="1"/>
  <c r="G27" i="6"/>
  <c r="N27" i="6" s="1"/>
  <c r="O27" i="6" s="1"/>
  <c r="G44" i="6"/>
  <c r="N44" i="6" s="1"/>
  <c r="O44" i="6" s="1"/>
  <c r="G39" i="6"/>
  <c r="N39" i="6" s="1"/>
  <c r="O39" i="6" s="1"/>
  <c r="G37" i="6"/>
  <c r="N37" i="6" s="1"/>
  <c r="O37" i="6" s="1"/>
  <c r="G30" i="6"/>
  <c r="N30" i="6" s="1"/>
  <c r="O30" i="6" s="1"/>
  <c r="G59" i="6"/>
  <c r="N59" i="6" s="1"/>
  <c r="O59" i="6" s="1"/>
  <c r="G45" i="6"/>
  <c r="N45" i="6" s="1"/>
  <c r="O45" i="6" s="1"/>
  <c r="G47" i="6"/>
  <c r="N47" i="6" s="1"/>
  <c r="O47" i="6" s="1"/>
  <c r="G28" i="6"/>
  <c r="N28" i="6" s="1"/>
  <c r="O28" i="6" s="1"/>
  <c r="G3" i="21" l="1"/>
  <c r="G20" i="4" l="1"/>
  <c r="J20" i="4" s="1"/>
  <c r="G16" i="4"/>
  <c r="J16" i="4" s="1"/>
  <c r="G15" i="4"/>
  <c r="J15" i="4" s="1"/>
  <c r="G14" i="4"/>
  <c r="J14" i="4" s="1"/>
  <c r="G13" i="4"/>
  <c r="J13" i="4" s="1"/>
  <c r="G12" i="4"/>
  <c r="J12" i="4" s="1"/>
  <c r="G11" i="4"/>
  <c r="J11" i="4" s="1"/>
  <c r="G10" i="4"/>
  <c r="J10" i="4" s="1"/>
  <c r="G9" i="4"/>
  <c r="J9" i="4" s="1"/>
  <c r="G8" i="4"/>
  <c r="J8" i="4" s="1"/>
  <c r="G7" i="4"/>
  <c r="J7" i="4" s="1"/>
  <c r="G6" i="4"/>
  <c r="J6" i="4" s="1"/>
  <c r="G5" i="4"/>
  <c r="J5" i="4" s="1"/>
  <c r="G4" i="4"/>
  <c r="J4" i="4" s="1"/>
  <c r="G3" i="4"/>
  <c r="J3" i="4" s="1"/>
  <c r="G5" i="7"/>
  <c r="N5" i="7" s="1"/>
  <c r="O5" i="7" s="1"/>
  <c r="G3" i="7"/>
  <c r="N3" i="7" s="1"/>
  <c r="O3" i="7" s="1"/>
  <c r="G4" i="2"/>
  <c r="N4" i="2" s="1"/>
  <c r="O4" i="2" s="1"/>
  <c r="G7" i="2"/>
  <c r="N7" i="2" s="1"/>
  <c r="O7" i="2" s="1"/>
  <c r="G6" i="2"/>
  <c r="N6" i="2" s="1"/>
  <c r="O6" i="2" s="1"/>
  <c r="G5" i="2"/>
  <c r="N5" i="2" s="1"/>
  <c r="O5" i="2" s="1"/>
  <c r="G8" i="2"/>
  <c r="N8" i="2" s="1"/>
  <c r="O8" i="2" s="1"/>
  <c r="G9" i="2"/>
  <c r="N9" i="2" s="1"/>
  <c r="O9" i="2" s="1"/>
  <c r="G14" i="2"/>
  <c r="N14" i="2" s="1"/>
  <c r="O14" i="2" s="1"/>
  <c r="G18" i="2"/>
  <c r="N18" i="2" s="1"/>
  <c r="O18" i="2" s="1"/>
  <c r="G49" i="6" l="1"/>
  <c r="N49" i="6" s="1"/>
  <c r="O49" i="6" s="1"/>
  <c r="G34" i="6"/>
  <c r="N34" i="6" s="1"/>
  <c r="O34" i="6" s="1"/>
  <c r="G25" i="6"/>
  <c r="N25" i="6" s="1"/>
  <c r="O25" i="6" s="1"/>
  <c r="G11" i="6"/>
  <c r="N11" i="6" s="1"/>
  <c r="O11" i="6" s="1"/>
  <c r="G4" i="6"/>
  <c r="N4" i="6" s="1"/>
  <c r="O4" i="6" s="1"/>
  <c r="G7" i="6"/>
  <c r="N7" i="6" s="1"/>
  <c r="O7" i="6" s="1"/>
  <c r="G9" i="6"/>
  <c r="N9" i="6" s="1"/>
  <c r="O9" i="6" s="1"/>
  <c r="G5" i="6"/>
  <c r="N5" i="6" s="1"/>
  <c r="O5" i="6" s="1"/>
  <c r="G6" i="6"/>
  <c r="N6" i="6" s="1"/>
  <c r="O6" i="6" s="1"/>
  <c r="G8" i="6"/>
  <c r="N8" i="6" s="1"/>
  <c r="O8" i="6" s="1"/>
  <c r="G20" i="6"/>
  <c r="N20" i="6" s="1"/>
  <c r="O20" i="6" s="1"/>
  <c r="G10" i="6"/>
  <c r="N10" i="6" s="1"/>
  <c r="O10" i="6" s="1"/>
  <c r="G14" i="6"/>
  <c r="N14" i="6" s="1"/>
  <c r="O14" i="6" s="1"/>
  <c r="G19" i="6"/>
  <c r="N19" i="6" s="1"/>
  <c r="O19" i="6" s="1"/>
  <c r="G12" i="6"/>
  <c r="N12" i="6" s="1"/>
  <c r="O12" i="6" s="1"/>
  <c r="G13" i="6"/>
  <c r="N13" i="6" s="1"/>
  <c r="O13" i="6" s="1"/>
  <c r="G15" i="6"/>
  <c r="N15" i="6" s="1"/>
  <c r="O15" i="6" s="1"/>
  <c r="G26" i="6"/>
  <c r="N26" i="6" s="1"/>
  <c r="O26" i="6" s="1"/>
  <c r="G23" i="6"/>
  <c r="N23" i="6" s="1"/>
  <c r="O23" i="6" s="1"/>
  <c r="G41" i="6"/>
  <c r="N41" i="6" s="1"/>
  <c r="O41" i="6" s="1"/>
  <c r="G17" i="6"/>
  <c r="N17" i="6" s="1"/>
  <c r="O17" i="6" s="1"/>
  <c r="G18" i="6"/>
  <c r="N18" i="6" s="1"/>
  <c r="O18" i="6" s="1"/>
  <c r="G22" i="6"/>
  <c r="N22" i="6" s="1"/>
  <c r="O22" i="6" s="1"/>
  <c r="G51" i="6"/>
  <c r="N51" i="6" s="1"/>
  <c r="O51" i="6" s="1"/>
  <c r="G53" i="6"/>
  <c r="N53" i="6" s="1"/>
  <c r="O53" i="6" s="1"/>
  <c r="G54" i="6"/>
  <c r="N54" i="6" s="1"/>
  <c r="O54" i="6" s="1"/>
  <c r="G56" i="6"/>
  <c r="N56" i="6" s="1"/>
  <c r="O56" i="6" s="1"/>
  <c r="G16" i="6"/>
  <c r="N16" i="6" s="1"/>
  <c r="O16" i="6" s="1"/>
  <c r="G24" i="6"/>
  <c r="N24" i="6" s="1"/>
  <c r="O24" i="6" s="1"/>
  <c r="G21" i="6"/>
  <c r="N21" i="6" s="1"/>
  <c r="O21" i="6" s="1"/>
  <c r="G35" i="6"/>
  <c r="N35" i="6" s="1"/>
  <c r="O35" i="6" s="1"/>
  <c r="G36" i="6"/>
  <c r="N36" i="6" s="1"/>
  <c r="O36" i="6" s="1"/>
  <c r="G38" i="6"/>
  <c r="N38" i="6" s="1"/>
  <c r="O38" i="6" s="1"/>
  <c r="G40" i="6"/>
  <c r="N40" i="6" s="1"/>
  <c r="O40" i="6" s="1"/>
  <c r="G42" i="6"/>
  <c r="N42" i="6" s="1"/>
  <c r="O42" i="6" s="1"/>
  <c r="G43" i="6"/>
  <c r="N43" i="6" s="1"/>
  <c r="O43" i="6" s="1"/>
  <c r="G46" i="6"/>
  <c r="N46" i="6" s="1"/>
  <c r="O46" i="6" s="1"/>
  <c r="G48" i="6"/>
  <c r="N48" i="6" s="1"/>
  <c r="O48" i="6" s="1"/>
  <c r="G50" i="6"/>
  <c r="N50" i="6" s="1"/>
  <c r="O50" i="6" s="1"/>
  <c r="G52" i="6"/>
  <c r="N52" i="6" s="1"/>
  <c r="O52" i="6" s="1"/>
  <c r="G55" i="6"/>
  <c r="N55" i="6" s="1"/>
  <c r="O55" i="6" s="1"/>
  <c r="G57" i="6"/>
  <c r="N57" i="6" s="1"/>
  <c r="O57" i="6" s="1"/>
  <c r="G58" i="6"/>
  <c r="N58" i="6" s="1"/>
  <c r="O58" i="6" s="1"/>
  <c r="G3" i="6"/>
  <c r="N3" i="6" s="1"/>
  <c r="O3" i="6" s="1"/>
  <c r="N4" i="5"/>
  <c r="O4" i="5" s="1"/>
  <c r="N14" i="5"/>
  <c r="O14" i="5" s="1"/>
  <c r="N9" i="5"/>
  <c r="O9" i="5" s="1"/>
  <c r="N10" i="5"/>
  <c r="O10" i="5" s="1"/>
  <c r="N13" i="5"/>
  <c r="O13" i="5" s="1"/>
  <c r="G5" i="5"/>
  <c r="N5" i="5" s="1"/>
  <c r="O5" i="5" s="1"/>
  <c r="N11" i="5"/>
  <c r="O11" i="5" s="1"/>
  <c r="N12" i="5"/>
  <c r="O12" i="5" s="1"/>
  <c r="N15" i="5"/>
  <c r="O15" i="5" s="1"/>
  <c r="N16" i="5"/>
  <c r="O16" i="5" s="1"/>
  <c r="G3" i="5"/>
  <c r="N3" i="5" s="1"/>
  <c r="O3" i="5" s="1"/>
  <c r="G5" i="3"/>
  <c r="N5" i="3" s="1"/>
  <c r="O5" i="3" s="1"/>
  <c r="G3" i="3"/>
  <c r="N3" i="3" s="1"/>
  <c r="O3" i="3" s="1"/>
  <c r="G5" i="20" l="1"/>
  <c r="N5" i="20" s="1"/>
  <c r="O5" i="20" s="1"/>
  <c r="G6" i="20"/>
  <c r="N6" i="20" s="1"/>
  <c r="O6" i="20" s="1"/>
  <c r="G3" i="20"/>
  <c r="N3" i="20" s="1"/>
  <c r="O3" i="20" s="1"/>
  <c r="G7" i="20"/>
  <c r="N7" i="20" s="1"/>
  <c r="O7" i="20" s="1"/>
  <c r="G12" i="20"/>
  <c r="N12" i="20" s="1"/>
  <c r="O12" i="20" s="1"/>
  <c r="G14" i="20"/>
  <c r="N14" i="20" s="1"/>
  <c r="O14" i="20" s="1"/>
  <c r="G10" i="20"/>
  <c r="N10" i="20" s="1"/>
  <c r="O10" i="20" s="1"/>
  <c r="G13" i="20"/>
  <c r="N13" i="20" s="1"/>
  <c r="O13" i="20" s="1"/>
  <c r="G11" i="20"/>
  <c r="N11" i="20" s="1"/>
  <c r="O11" i="20" s="1"/>
  <c r="G17" i="20"/>
  <c r="N17" i="20" s="1"/>
  <c r="O17" i="20" s="1"/>
  <c r="G18" i="20"/>
  <c r="N18" i="20" s="1"/>
  <c r="O18" i="20" s="1"/>
  <c r="N9" i="20"/>
  <c r="O9" i="20" s="1"/>
  <c r="N16" i="20"/>
  <c r="O16" i="20" s="1"/>
  <c r="G4" i="20"/>
  <c r="N4" i="20" s="1"/>
  <c r="O4" i="20" s="1"/>
</calcChain>
</file>

<file path=xl/sharedStrings.xml><?xml version="1.0" encoding="utf-8"?>
<sst xmlns="http://schemas.openxmlformats.org/spreadsheetml/2006/main" count="987" uniqueCount="551">
  <si>
    <t>Jerome Kumar S</t>
  </si>
  <si>
    <t>Eabad Ali</t>
  </si>
  <si>
    <t>VP Pathak</t>
  </si>
  <si>
    <t>S.No.</t>
  </si>
  <si>
    <t>Name</t>
  </si>
  <si>
    <t>9</t>
  </si>
  <si>
    <t>RS:X</t>
  </si>
  <si>
    <t>S.No</t>
  </si>
  <si>
    <t>LASER STD</t>
  </si>
  <si>
    <t>49er:FX</t>
  </si>
  <si>
    <t>4/12</t>
  </si>
  <si>
    <t>3/12</t>
  </si>
  <si>
    <t>1/12</t>
  </si>
  <si>
    <t>2/12</t>
  </si>
  <si>
    <t>9/12</t>
  </si>
  <si>
    <t>10/12</t>
  </si>
  <si>
    <t>Prince Noble/                         Manu Francis</t>
  </si>
  <si>
    <t xml:space="preserve">KC Ganpathi /                           Varun Thakkar                              </t>
  </si>
  <si>
    <t>Vishnu Saravanan</t>
  </si>
  <si>
    <t>MN Kore</t>
  </si>
  <si>
    <t>1/10</t>
  </si>
  <si>
    <t>2/10</t>
  </si>
  <si>
    <t>3/10</t>
  </si>
  <si>
    <t>7/10</t>
  </si>
  <si>
    <t>8/10</t>
  </si>
  <si>
    <t>DOB</t>
  </si>
  <si>
    <t>11.03.1991</t>
  </si>
  <si>
    <t>25.05.1990</t>
  </si>
  <si>
    <t>18.08.1990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</si>
  <si>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</si>
  <si>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</si>
  <si>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</si>
  <si>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</si>
  <si>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</si>
  <si>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</si>
  <si>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</si>
  <si>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Total Points</t>
  </si>
  <si>
    <t>Mithilesh Kumar</t>
  </si>
  <si>
    <t>30.07.1997</t>
  </si>
  <si>
    <t>1/2</t>
  </si>
  <si>
    <t>1/1</t>
  </si>
  <si>
    <t>RAJESH KUMAR</t>
  </si>
  <si>
    <t>2/4</t>
  </si>
  <si>
    <t>3/4</t>
  </si>
  <si>
    <t>TOTAL</t>
  </si>
  <si>
    <t>18.03.1998</t>
  </si>
  <si>
    <t>03.09.1997</t>
  </si>
  <si>
    <t>09.12.2002</t>
  </si>
  <si>
    <t>26.03.1996</t>
  </si>
  <si>
    <t>13.08.1999</t>
  </si>
  <si>
    <t>D.O.B</t>
  </si>
  <si>
    <t>DOIPUDE SI/ Karthik B</t>
  </si>
  <si>
    <t>Sheetal Verma/ Vanshika Parihar</t>
  </si>
  <si>
    <t>2/2</t>
  </si>
  <si>
    <t>21.06.1994/  13.02.1996</t>
  </si>
  <si>
    <t>07.11.1996/ 30.12.1993</t>
  </si>
  <si>
    <t>LASER RADIAL- WOMEN</t>
  </si>
  <si>
    <t>26.02.2007/ 07.06.2003</t>
  </si>
  <si>
    <t>Aman Vyas/  Niraj</t>
  </si>
  <si>
    <t>ISHWARIYA GANESH</t>
  </si>
  <si>
    <t>KEONA S RAJANI</t>
  </si>
  <si>
    <t xml:space="preserve">Dyne Coelho </t>
  </si>
  <si>
    <t>Open Navy Wind Surfing Championship 2021 goa</t>
  </si>
  <si>
    <t>M Padhan</t>
  </si>
  <si>
    <t>Imtizulu Jamir</t>
  </si>
  <si>
    <t>Gaurav RA</t>
  </si>
  <si>
    <t xml:space="preserve">Vijay B More </t>
  </si>
  <si>
    <t>Vikrant Singh</t>
  </si>
  <si>
    <t>Shubham Suryawanshi</t>
  </si>
  <si>
    <t>5/12</t>
  </si>
  <si>
    <t>6/12</t>
  </si>
  <si>
    <t>7/12</t>
  </si>
  <si>
    <t>8/12</t>
  </si>
  <si>
    <t>11/12</t>
  </si>
  <si>
    <t>12/12</t>
  </si>
  <si>
    <t>09.05.1994</t>
  </si>
  <si>
    <t>21.05.1997</t>
  </si>
  <si>
    <t>RS:X WOMEN</t>
  </si>
  <si>
    <t>MOHIT SAINI</t>
  </si>
  <si>
    <t>ISRAJ ALI</t>
  </si>
  <si>
    <t>DEELIP KUMAR</t>
  </si>
  <si>
    <t>GITESH</t>
  </si>
  <si>
    <t>BIKRAM MAHAPATRA</t>
  </si>
  <si>
    <t>RAMMILAN YADAV</t>
  </si>
  <si>
    <t>AVINASH YADAV</t>
  </si>
  <si>
    <t>AJAY SINGH RAJPUT</t>
  </si>
  <si>
    <t>DEEPAK K SAINI</t>
  </si>
  <si>
    <t>SANJAY KUMAR</t>
  </si>
  <si>
    <t>HARPREET SINGH</t>
  </si>
  <si>
    <t>HIMANSU YADAV</t>
  </si>
  <si>
    <t>KANNAN M</t>
  </si>
  <si>
    <t>PUNIT KUMAR SAHOO</t>
  </si>
  <si>
    <t>NEKI RAM</t>
  </si>
  <si>
    <t>RAMAKANT TIWARI</t>
  </si>
  <si>
    <t>ABHIMANYU PANWAR</t>
  </si>
  <si>
    <t>GANESH JANGIR</t>
  </si>
  <si>
    <t>DEEPAK YADAV</t>
  </si>
  <si>
    <t>ABDUL KALAM</t>
  </si>
  <si>
    <t>YAMANDEEP</t>
  </si>
  <si>
    <t>AMIT</t>
  </si>
  <si>
    <t>PALENDRA SINGH</t>
  </si>
  <si>
    <t>PRATIK SHUKLA</t>
  </si>
  <si>
    <t>ANURAG KUMAR</t>
  </si>
  <si>
    <t>KHAMBHALA KAMLESH P</t>
  </si>
  <si>
    <t>A SRINU</t>
  </si>
  <si>
    <t>AWNISH YADAV</t>
  </si>
  <si>
    <t>1/27</t>
  </si>
  <si>
    <t>2/27</t>
  </si>
  <si>
    <t>3/27</t>
  </si>
  <si>
    <t>4/27</t>
  </si>
  <si>
    <t>5/27</t>
  </si>
  <si>
    <t>6/27</t>
  </si>
  <si>
    <t>7/27</t>
  </si>
  <si>
    <t>8/27</t>
  </si>
  <si>
    <t>9/27</t>
  </si>
  <si>
    <t>10/27</t>
  </si>
  <si>
    <t>11/27</t>
  </si>
  <si>
    <t>12/27</t>
  </si>
  <si>
    <t>13/27</t>
  </si>
  <si>
    <t>14/27</t>
  </si>
  <si>
    <t>15/27</t>
  </si>
  <si>
    <t>16/27</t>
  </si>
  <si>
    <t>17/27</t>
  </si>
  <si>
    <t>18/27</t>
  </si>
  <si>
    <t>19/27</t>
  </si>
  <si>
    <t>20/27</t>
  </si>
  <si>
    <t>21/27</t>
  </si>
  <si>
    <t>22/27</t>
  </si>
  <si>
    <t>23/27</t>
  </si>
  <si>
    <t>24/27</t>
  </si>
  <si>
    <t>25/27</t>
  </si>
  <si>
    <t>26/27</t>
  </si>
  <si>
    <t>27/27</t>
  </si>
  <si>
    <t>VEERA V VAISHNAVI</t>
  </si>
  <si>
    <t>R ASHWINI</t>
  </si>
  <si>
    <t>SAANYA PUNJKARAN</t>
  </si>
  <si>
    <t>CAPT SONAL GOEL</t>
  </si>
  <si>
    <t>KHUSABU KUMARI</t>
  </si>
  <si>
    <t>35TH Hyderabad Sailing Week 2021</t>
  </si>
  <si>
    <t>1/5</t>
  </si>
  <si>
    <t>3/5</t>
  </si>
  <si>
    <t>4/5</t>
  </si>
  <si>
    <t>5/5</t>
  </si>
  <si>
    <t>2/5</t>
  </si>
  <si>
    <t>NOT PARTICIPATED DUE TO FALICITATION CEREMONY AT NEW DELHI</t>
  </si>
  <si>
    <t>NAVYN PRABHAKAR</t>
  </si>
  <si>
    <t>LEPAKKSHI MK</t>
  </si>
  <si>
    <t>1/6</t>
  </si>
  <si>
    <t>2/6</t>
  </si>
  <si>
    <t>3/6</t>
  </si>
  <si>
    <t>4/6</t>
  </si>
  <si>
    <t>5/6</t>
  </si>
  <si>
    <t>YAI SENIOR NATIONALS 2021</t>
  </si>
  <si>
    <t>GOVIND BAIRAGI</t>
  </si>
  <si>
    <t>ASHISH S ROY</t>
  </si>
  <si>
    <t>ADHVAIT P MENON</t>
  </si>
  <si>
    <t>MAHESH K BIJARNIYA</t>
  </si>
  <si>
    <t>MAHAPRABHU</t>
  </si>
  <si>
    <t>AMIT KUMAR SHEOKAND</t>
  </si>
  <si>
    <t>22/36</t>
  </si>
  <si>
    <t>VIKAS KUMAR YADAV</t>
  </si>
  <si>
    <t>VIDARTH S JAIKRISHAN</t>
  </si>
  <si>
    <t>ANKIT VERMA</t>
  </si>
  <si>
    <t>SUMAN MONDAL</t>
  </si>
  <si>
    <t>SHANKAR</t>
  </si>
  <si>
    <t>K ARUMUGAM</t>
  </si>
  <si>
    <t>VIVEK KUMAR SINGH</t>
  </si>
  <si>
    <t>DEVENDER KUMAR</t>
  </si>
  <si>
    <t>ROHIT SINGH THAKUR</t>
  </si>
  <si>
    <t>33/36</t>
  </si>
  <si>
    <t>30/36</t>
  </si>
  <si>
    <t>32/36</t>
  </si>
  <si>
    <t>25/36</t>
  </si>
  <si>
    <t>26/36</t>
  </si>
  <si>
    <t>27/36</t>
  </si>
  <si>
    <t>28/36</t>
  </si>
  <si>
    <t>29/36</t>
  </si>
  <si>
    <t>1/36</t>
  </si>
  <si>
    <t>12/36</t>
  </si>
  <si>
    <t>17/36</t>
  </si>
  <si>
    <t>23/36</t>
  </si>
  <si>
    <t>4/36</t>
  </si>
  <si>
    <t>6/36</t>
  </si>
  <si>
    <t>9/36</t>
  </si>
  <si>
    <t>2/36</t>
  </si>
  <si>
    <t>3/36</t>
  </si>
  <si>
    <t>8/36</t>
  </si>
  <si>
    <t>7/36</t>
  </si>
  <si>
    <t>5/36</t>
  </si>
  <si>
    <t>19/36</t>
  </si>
  <si>
    <t>10/36</t>
  </si>
  <si>
    <t>11/36</t>
  </si>
  <si>
    <t>16/36</t>
  </si>
  <si>
    <t>15/36</t>
  </si>
  <si>
    <t>14/36</t>
  </si>
  <si>
    <t>20/36</t>
  </si>
  <si>
    <t>13/36</t>
  </si>
  <si>
    <t>21/36</t>
  </si>
  <si>
    <t>24/36</t>
  </si>
  <si>
    <t>31/36</t>
  </si>
  <si>
    <t>NP</t>
  </si>
  <si>
    <t>Rahul choudhary</t>
  </si>
  <si>
    <t>Naveen Singh Rawat</t>
  </si>
  <si>
    <t>YAI SENIOR National 2021</t>
  </si>
  <si>
    <t>1/9</t>
  </si>
  <si>
    <t>2/9</t>
  </si>
  <si>
    <t>3/9</t>
  </si>
  <si>
    <t>4/9</t>
  </si>
  <si>
    <t>5/9</t>
  </si>
  <si>
    <t>6/9</t>
  </si>
  <si>
    <t>7/9</t>
  </si>
  <si>
    <t>8/9</t>
  </si>
  <si>
    <t>9/9</t>
  </si>
  <si>
    <t>Anand Thakur/                          Satyam Rangad</t>
  </si>
  <si>
    <t>10.04.1998/01.01.1996</t>
  </si>
  <si>
    <t>Pavan Verma/ Alankar Suryavanshi</t>
  </si>
  <si>
    <t>Satish Yadav/ Virender Singh</t>
  </si>
  <si>
    <t>Shakthivel Sekar/ Munna Pandit</t>
  </si>
  <si>
    <t>Vishal Singh/                        Naveen Vashist</t>
  </si>
  <si>
    <t>1/8</t>
  </si>
  <si>
    <t>2/8</t>
  </si>
  <si>
    <t>3/8</t>
  </si>
  <si>
    <t>4/8</t>
  </si>
  <si>
    <t>5/8</t>
  </si>
  <si>
    <t>6/8</t>
  </si>
  <si>
    <t>7/8</t>
  </si>
  <si>
    <t>PEARL COLVALCAR</t>
  </si>
  <si>
    <t>SHITAL SENDHAV</t>
  </si>
  <si>
    <t>M VIDYA</t>
  </si>
  <si>
    <t>ANEETA JOHNSON</t>
  </si>
  <si>
    <t>NANCY RAI</t>
  </si>
  <si>
    <t>Ekta Yadav/ Harhista tomar</t>
  </si>
  <si>
    <t>IQ FOIL</t>
  </si>
  <si>
    <t>SACHIN GANESH</t>
  </si>
  <si>
    <t>UMA CHOUHAN</t>
  </si>
  <si>
    <t>RK SHARMA</t>
  </si>
  <si>
    <t>ATUL LENDE</t>
  </si>
  <si>
    <t>SWETA P SHERVEGAR</t>
  </si>
  <si>
    <t>SHRADDHA VERMA</t>
  </si>
  <si>
    <t>MAHENDRA MATWA</t>
  </si>
  <si>
    <t>RAMYA SARAVANAN</t>
  </si>
  <si>
    <t>CHS REDDY</t>
  </si>
  <si>
    <t>KONGARA PREETI</t>
  </si>
  <si>
    <t>SUDHANSHU SHEKHAR</t>
  </si>
  <si>
    <t>CHITRESH T</t>
  </si>
  <si>
    <t>AISHWARYA NEDUNCHEZIAN</t>
  </si>
  <si>
    <t>JASPAL SINGH</t>
  </si>
  <si>
    <t>CAPT PURNIMA TIWARI</t>
  </si>
  <si>
    <t>LT PRAVEEN PRABHAKAR</t>
  </si>
  <si>
    <t>LT ROOPA A</t>
  </si>
  <si>
    <t>VIGNESH R</t>
  </si>
  <si>
    <t>LAKSHMI</t>
  </si>
  <si>
    <t>LOKESH SAINI</t>
  </si>
  <si>
    <t>TUNAGER MEHBUBEE</t>
  </si>
  <si>
    <t>SONU JATAV</t>
  </si>
  <si>
    <t>MAJJI LALITA</t>
  </si>
  <si>
    <t>AKSHAY R KULAT</t>
  </si>
  <si>
    <t>PATEL ASHISH</t>
  </si>
  <si>
    <t>LT CDR PRAVESHA MISHRA</t>
  </si>
  <si>
    <t>RAMESH</t>
  </si>
  <si>
    <t>UTHARA R IYER</t>
  </si>
  <si>
    <t>JAYDEEP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</si>
  <si>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</si>
  <si>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</si>
  <si>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</si>
  <si>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</si>
  <si>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</si>
  <si>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</si>
  <si>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</si>
  <si>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</si>
  <si>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</si>
  <si>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10/15</t>
  </si>
  <si>
    <t>11/15</t>
  </si>
  <si>
    <t>12/15</t>
  </si>
  <si>
    <t>13/15</t>
  </si>
  <si>
    <t>14/15</t>
  </si>
  <si>
    <t>15/15</t>
  </si>
  <si>
    <t xml:space="preserve">Scores </t>
  </si>
  <si>
    <t>01.05.1999</t>
  </si>
  <si>
    <t>02.02.1995</t>
  </si>
  <si>
    <t>scores</t>
  </si>
  <si>
    <t>07.01.2005</t>
  </si>
  <si>
    <t>Scores</t>
  </si>
  <si>
    <t>NETHRA KUMANAN</t>
  </si>
  <si>
    <t>01.10.2006</t>
  </si>
  <si>
    <t>29.04.2006</t>
  </si>
  <si>
    <t>18.07.2006</t>
  </si>
  <si>
    <t>29.05.2003</t>
  </si>
  <si>
    <t>01.03.2005</t>
  </si>
  <si>
    <t>13.12.2003</t>
  </si>
  <si>
    <t>26.03.1994</t>
  </si>
  <si>
    <t>07.11.1967</t>
  </si>
  <si>
    <t>08.05.1995</t>
  </si>
  <si>
    <t>21.08.1997</t>
  </si>
  <si>
    <t>18/36</t>
  </si>
  <si>
    <t>24.02.1999</t>
  </si>
  <si>
    <t>28.07.1991</t>
  </si>
  <si>
    <t>07.12.1991</t>
  </si>
  <si>
    <t>10.12.1987</t>
  </si>
  <si>
    <t>10.11.1987</t>
  </si>
  <si>
    <t>05.06.1988</t>
  </si>
  <si>
    <t>05.03.2003</t>
  </si>
  <si>
    <t>27.07.1994</t>
  </si>
  <si>
    <t>01.01.1996</t>
  </si>
  <si>
    <t>21.07.1996</t>
  </si>
  <si>
    <t>28.03.1990</t>
  </si>
  <si>
    <t>09.01.1995</t>
  </si>
  <si>
    <t>12.08.1998</t>
  </si>
  <si>
    <t>19.10.1997</t>
  </si>
  <si>
    <t>11.08.1989</t>
  </si>
  <si>
    <t>25.08.1995</t>
  </si>
  <si>
    <t>08.08.1999</t>
  </si>
  <si>
    <t>04.06.1998</t>
  </si>
  <si>
    <t>17.08.1999</t>
  </si>
  <si>
    <t>01.07.1999</t>
  </si>
  <si>
    <t>27.07.1999</t>
  </si>
  <si>
    <t>10.04.2000</t>
  </si>
  <si>
    <t>01.05.2000</t>
  </si>
  <si>
    <t>07.12.1999</t>
  </si>
  <si>
    <t>15.12.1997</t>
  </si>
  <si>
    <t>08.08.2001</t>
  </si>
  <si>
    <t>20.08.2001</t>
  </si>
  <si>
    <t>27.06.2006</t>
  </si>
  <si>
    <t>10.08.1998</t>
  </si>
  <si>
    <t>14.06.1998</t>
  </si>
  <si>
    <t>10.05.2003</t>
  </si>
  <si>
    <t>01.12.1997</t>
  </si>
  <si>
    <t>03.08.1998</t>
  </si>
  <si>
    <t>15.05.1985</t>
  </si>
  <si>
    <t>04.11.1992</t>
  </si>
  <si>
    <t>16.04.1996</t>
  </si>
  <si>
    <t>16.11.1991</t>
  </si>
  <si>
    <t>02.04.1995</t>
  </si>
  <si>
    <t>10.07.1988</t>
  </si>
  <si>
    <t>31.07.1997</t>
  </si>
  <si>
    <t>27.03.1986</t>
  </si>
  <si>
    <t>25.07.1996/ 13.06.2000</t>
  </si>
  <si>
    <t>19.04.2002/ 02.10.1995</t>
  </si>
  <si>
    <t>25.01.1994/ 12.07.1989</t>
  </si>
  <si>
    <t>22.10.1995/ 02.03.2002</t>
  </si>
  <si>
    <t>08.06.2004/  30.06.1994</t>
  </si>
  <si>
    <t>27.03.1986/ 12.11.1990</t>
  </si>
  <si>
    <t>26.04.2003/ 08.09.1995</t>
  </si>
  <si>
    <t>01.09.2004/ 08.12.1995</t>
  </si>
  <si>
    <t>30.10.2001/  01.01.1996</t>
  </si>
  <si>
    <t>12.02.1994/ 07.07.1996</t>
  </si>
  <si>
    <t>30.06.1995/  26.03.1994</t>
  </si>
  <si>
    <t>10..07.2004/ 01.02.1997</t>
  </si>
  <si>
    <t>20.03.2003/ 07.11.1994</t>
  </si>
  <si>
    <t>01.01.2003/ 25.06.1998</t>
  </si>
  <si>
    <t>01.03.2005/ 11.04.1986</t>
  </si>
  <si>
    <t>02.06.1992/ 08.05.1996</t>
  </si>
  <si>
    <t>21.10.1991/ 22.11.1998</t>
  </si>
  <si>
    <t>29.09.2000/ 02.08.1993</t>
  </si>
  <si>
    <t>04.12.1994 / 12.09.1992</t>
  </si>
  <si>
    <t>470 (MIXED)</t>
  </si>
  <si>
    <t>16.03.2006</t>
  </si>
  <si>
    <t>Doubled Scores</t>
  </si>
  <si>
    <t>Nationals 2020</t>
  </si>
  <si>
    <t>Nationals 2019</t>
  </si>
  <si>
    <t>1/47</t>
  </si>
  <si>
    <t>2/47</t>
  </si>
  <si>
    <t>CLUB</t>
  </si>
  <si>
    <t>AYN</t>
  </si>
  <si>
    <t>INWTC MUMBAI</t>
  </si>
  <si>
    <t>5/47</t>
  </si>
  <si>
    <t>6/47</t>
  </si>
  <si>
    <t>7/47</t>
  </si>
  <si>
    <t>8/47</t>
  </si>
  <si>
    <t>9/47</t>
  </si>
  <si>
    <t>10/47</t>
  </si>
  <si>
    <t>11/47</t>
  </si>
  <si>
    <t>24/47</t>
  </si>
  <si>
    <t>14/47</t>
  </si>
  <si>
    <t>13/47</t>
  </si>
  <si>
    <t>EME BHOPAL</t>
  </si>
  <si>
    <t>EMESA</t>
  </si>
  <si>
    <t>01.03.1991</t>
  </si>
  <si>
    <t>SATISH YADAV</t>
  </si>
  <si>
    <t>19.04.2002</t>
  </si>
  <si>
    <t>15/47</t>
  </si>
  <si>
    <t>17/47</t>
  </si>
  <si>
    <t>CHITRESHT T</t>
  </si>
  <si>
    <t>30.10.2001</t>
  </si>
  <si>
    <t>TNSA</t>
  </si>
  <si>
    <t>18/47</t>
  </si>
  <si>
    <t>20/47</t>
  </si>
  <si>
    <t>VIRENDER SINGH</t>
  </si>
  <si>
    <t>12.10.95</t>
  </si>
  <si>
    <t>21/47</t>
  </si>
  <si>
    <t>22/47</t>
  </si>
  <si>
    <t>02.01.1997</t>
  </si>
  <si>
    <t>14.12.1996</t>
  </si>
  <si>
    <t>25/47</t>
  </si>
  <si>
    <t>25.06.1998</t>
  </si>
  <si>
    <t>28/47</t>
  </si>
  <si>
    <t>31/47</t>
  </si>
  <si>
    <t>32/47</t>
  </si>
  <si>
    <t>33/47</t>
  </si>
  <si>
    <t>34/47</t>
  </si>
  <si>
    <t>JAIDEEP</t>
  </si>
  <si>
    <t>22.11.1998</t>
  </si>
  <si>
    <t>36/47</t>
  </si>
  <si>
    <t>ABHIMANYU KANWAR</t>
  </si>
  <si>
    <t>13.10.2002</t>
  </si>
  <si>
    <t>35/47</t>
  </si>
  <si>
    <t>S VIJAYKUMAR</t>
  </si>
  <si>
    <t>25.07.2005</t>
  </si>
  <si>
    <t>CESC</t>
  </si>
  <si>
    <t>41/47</t>
  </si>
  <si>
    <t>GAGAN KAUSHAL</t>
  </si>
  <si>
    <t>46/47</t>
  </si>
  <si>
    <t>08.08.1968</t>
  </si>
  <si>
    <t>NP- DUE TO PARTICIPATION IN INTERNATIONAL EVENT (PREV RANK- 2)</t>
  </si>
  <si>
    <t>NP DUE TO PARTICIPATION IN INTERNATIONAL EVENT (PREV RANK- 1)</t>
  </si>
  <si>
    <t>1/45</t>
  </si>
  <si>
    <t>9/45</t>
  </si>
  <si>
    <t>4/45</t>
  </si>
  <si>
    <t>5/45</t>
  </si>
  <si>
    <t>8/45</t>
  </si>
  <si>
    <t>10/45</t>
  </si>
  <si>
    <t>11/45</t>
  </si>
  <si>
    <t>12/45</t>
  </si>
  <si>
    <t>13/45</t>
  </si>
  <si>
    <t>14/45</t>
  </si>
  <si>
    <t>KOTESWARA RAO</t>
  </si>
  <si>
    <t>22.06.2000</t>
  </si>
  <si>
    <t>15/45</t>
  </si>
  <si>
    <t>16/45</t>
  </si>
  <si>
    <t>17/45</t>
  </si>
  <si>
    <t>SK GURUVAIAH</t>
  </si>
  <si>
    <t>01.07.1998</t>
  </si>
  <si>
    <t>21/45</t>
  </si>
  <si>
    <t>SUDHANSU P DWIVEDI</t>
  </si>
  <si>
    <t>10.08.1995</t>
  </si>
  <si>
    <t>22/45</t>
  </si>
  <si>
    <t>23/45</t>
  </si>
  <si>
    <t>28/45</t>
  </si>
  <si>
    <t>33/45</t>
  </si>
  <si>
    <t>34/45</t>
  </si>
  <si>
    <t>NSS BHOPAL</t>
  </si>
  <si>
    <t>INSA</t>
  </si>
  <si>
    <t>INWTC KOCHI</t>
  </si>
  <si>
    <t>RMYC</t>
  </si>
  <si>
    <t>INWTC CHILKA</t>
  </si>
  <si>
    <t>AWSA</t>
  </si>
  <si>
    <t>INWTC VIZAG</t>
  </si>
  <si>
    <t>NATIONALS 2019</t>
  </si>
  <si>
    <t>NATIONALS 2020</t>
  </si>
  <si>
    <t>HARSHITA TOMAR</t>
  </si>
  <si>
    <t>JAYALAKSHMI S</t>
  </si>
  <si>
    <t>SONAL GOEL</t>
  </si>
  <si>
    <t>1/7</t>
  </si>
  <si>
    <t>2/7</t>
  </si>
  <si>
    <t>3/7</t>
  </si>
  <si>
    <t>4/7</t>
  </si>
  <si>
    <t>02.03.2002</t>
  </si>
  <si>
    <t>19.10.1999</t>
  </si>
  <si>
    <t>YCH</t>
  </si>
  <si>
    <t>NATIONAL 21 POINTS + BEST TWO (OUT OF THREE)</t>
  </si>
  <si>
    <t>29.09.2000</t>
  </si>
  <si>
    <t>4/10</t>
  </si>
  <si>
    <t>5/10</t>
  </si>
  <si>
    <t>6/10</t>
  </si>
  <si>
    <t>9/10</t>
  </si>
  <si>
    <t>1/14</t>
  </si>
  <si>
    <t>2/14</t>
  </si>
  <si>
    <t>8/19</t>
  </si>
  <si>
    <t>9/19</t>
  </si>
  <si>
    <t>MANPREET SINGH</t>
  </si>
  <si>
    <t>01.07.1991</t>
  </si>
  <si>
    <t>3/14</t>
  </si>
  <si>
    <t>4/14</t>
  </si>
  <si>
    <t>5/14</t>
  </si>
  <si>
    <t>7/14</t>
  </si>
  <si>
    <t>8/14</t>
  </si>
  <si>
    <t>9/14</t>
  </si>
  <si>
    <t>10/14</t>
  </si>
  <si>
    <t>11/14</t>
  </si>
  <si>
    <t>28.06.1995</t>
  </si>
  <si>
    <t>14/14</t>
  </si>
  <si>
    <t>ABHIJEET A MANE</t>
  </si>
  <si>
    <t>EMESC</t>
  </si>
  <si>
    <t>17/19</t>
  </si>
  <si>
    <t>4/19</t>
  </si>
  <si>
    <t>2/19</t>
  </si>
  <si>
    <t>5/19</t>
  </si>
  <si>
    <t>1/19</t>
  </si>
  <si>
    <t>3/19</t>
  </si>
  <si>
    <t>6/19</t>
  </si>
  <si>
    <t>12/19</t>
  </si>
  <si>
    <t>13/19</t>
  </si>
  <si>
    <t>11/19</t>
  </si>
  <si>
    <t>10/19</t>
  </si>
  <si>
    <t>NATIONALS 21 + BEST TWO (OUT OF THREE)</t>
  </si>
  <si>
    <t>INWTC GOA</t>
  </si>
  <si>
    <t>GYA</t>
  </si>
  <si>
    <t>16/19</t>
  </si>
  <si>
    <t>17.10.2003</t>
  </si>
  <si>
    <t>NATIONAL 21 + BEST TWO (OUT OF THREE)</t>
  </si>
  <si>
    <t>Hyderabad Sailing Week 2019</t>
  </si>
  <si>
    <t>PAWAN VERMA/ SATYAM RANGAD</t>
  </si>
  <si>
    <t>SHUBHAM PILLAI/ SUBHAM SURYAWANSHI</t>
  </si>
  <si>
    <t>JASPREET SINGH/ NAVEEN VASISHT</t>
  </si>
  <si>
    <t>JOGENDRA THAKUR/ SUNEESH PG</t>
  </si>
  <si>
    <t>5/7</t>
  </si>
  <si>
    <t>6/7</t>
  </si>
  <si>
    <t>7/7</t>
  </si>
  <si>
    <t>25.07.1996/ 01.01.1996</t>
  </si>
  <si>
    <t>21.10.1994/ 12.04.1997</t>
  </si>
  <si>
    <t>11.02.1995/ 10.03.1996</t>
  </si>
  <si>
    <t>04.12.1997/ 11.05.1994</t>
  </si>
  <si>
    <t>08.06.2000/ 10.03.1996</t>
  </si>
  <si>
    <t>SANDIP JAIN/ MUNNA PANDIT</t>
  </si>
  <si>
    <t>ANAND THAKUR/ VISHAL THAKUR</t>
  </si>
  <si>
    <t>NS RAJPUT/ SAKTHIVEL S</t>
  </si>
  <si>
    <t>BRIJRAJ VERMA/ ALANKAR SURYAWANSHI</t>
  </si>
  <si>
    <t>18.01.1983/ 13.06.2000</t>
  </si>
  <si>
    <t>2203.1984/ 12.07.1989</t>
  </si>
  <si>
    <t>10.04.1998/ 12.10.1997</t>
  </si>
  <si>
    <t>01.06.1983/ 25.01.1994</t>
  </si>
  <si>
    <t>NATIONALS 21+ BEST TWO (OUT OF THREE)</t>
  </si>
  <si>
    <t>NATIONALS 20</t>
  </si>
  <si>
    <t>NATIONALS 19</t>
  </si>
  <si>
    <t>DOUBLED SCORE</t>
  </si>
  <si>
    <t>Club</t>
  </si>
  <si>
    <t>NSS Bhopal</t>
  </si>
  <si>
    <t>NATIONALS 18</t>
  </si>
  <si>
    <t>Scores Doubled</t>
  </si>
  <si>
    <t>26.04.2003/ 30.06.1994</t>
  </si>
  <si>
    <t>08.06.2004/ 07.11.1994</t>
  </si>
  <si>
    <t>ASHISH PATEL</t>
  </si>
  <si>
    <t>11.04.1986/ 12.11.1990</t>
  </si>
  <si>
    <t>1/4</t>
  </si>
  <si>
    <t>49ER (MEN)</t>
  </si>
  <si>
    <t xml:space="preserve">Total Scores </t>
  </si>
  <si>
    <t>Total Scores</t>
  </si>
  <si>
    <t>Nationals 21 Score+ Best Two (out of Three)</t>
  </si>
  <si>
    <t>Doubled Score</t>
  </si>
  <si>
    <t>Total Score</t>
  </si>
  <si>
    <t>Open Navy Wind Surfing Championship 2021 Goa</t>
  </si>
  <si>
    <t>NP- DUE TO PARTICIPATION IN INTERNATIONAL EVENT (PREV RANKING - 1ST)</t>
  </si>
  <si>
    <t>NP- DUE TO INJURY (PREVIOUS RANKING - 1ST)</t>
  </si>
  <si>
    <t>NP- DUE TO PARTICIPATION IN INTERNATIONAL EVENT (PREV RANKING - 4TH)</t>
  </si>
  <si>
    <t>NP- DUE TO PARTICIPATION IN INTERNATIONAL EVENT (PREV RANKING - 3RD)</t>
  </si>
  <si>
    <t>35TH HYDERABAD SAILING WEEK  2021</t>
  </si>
  <si>
    <t>12.11.1990/ 02.03.2002</t>
  </si>
  <si>
    <t>NP due to injury ( Previous Ranking - 1st)</t>
  </si>
  <si>
    <t>Kavindra Kulegi</t>
  </si>
  <si>
    <t>Harshita Tomar/Shweta Shervegar</t>
  </si>
  <si>
    <t>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</si>
</sst>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;@"/>
    <numFmt numFmtId="165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sz val="11"/>
      <name val="Arial"/>
      <family val="2"/>
    </font>
    <font>
      <b/>
      <u/>
      <sz val="16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2" fillId="0" borderId="0" applyFont="0" applyFill="0" applyBorder="0" applyAlignment="0" applyProtection="0"/>
  </cellStyleXfs>
  <cellXfs count="189">
    <xf numFmtId="0" fontId="0" fillId="0" borderId="0" xfId="0"/>
    <xf numFmtId="0" fontId="0" fillId="0" borderId="1" xfId="0" applyBorder="1"/>
    <xf numFmtId="0" fontId="0" fillId="0" borderId="1" xfId="0" quotePrefix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quotePrefix="1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0" fillId="0" borderId="0" xfId="0" applyNumberFormat="1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NumberFormat="1" applyFont="1" applyBorder="1" applyAlignment="1">
      <alignment horizontal="left"/>
    </xf>
    <xf numFmtId="49" fontId="3" fillId="3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wrapText="1"/>
    </xf>
    <xf numFmtId="0" fontId="0" fillId="0" borderId="0" xfId="0" applyNumberForma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1" xfId="0" applyNumberFormat="1" applyBorder="1"/>
    <xf numFmtId="49" fontId="0" fillId="0" borderId="1" xfId="0" quotePrefix="1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/>
    </xf>
    <xf numFmtId="49" fontId="3" fillId="0" borderId="2" xfId="0" applyNumberFormat="1" applyFont="1" applyBorder="1" applyAlignment="1"/>
    <xf numFmtId="49" fontId="0" fillId="0" borderId="1" xfId="0" applyNumberFormat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0" fontId="2" fillId="4" borderId="1" xfId="0" quotePrefix="1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49" fontId="2" fillId="4" borderId="1" xfId="0" quotePrefix="1" applyNumberFormat="1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0" fillId="0" borderId="3" xfId="0" applyFill="1" applyBorder="1"/>
    <xf numFmtId="0" fontId="0" fillId="0" borderId="0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1" xfId="0" quotePrefix="1" applyNumberFormat="1" applyFont="1" applyFill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1" fillId="0" borderId="0" xfId="0" applyFont="1"/>
    <xf numFmtId="0" fontId="10" fillId="0" borderId="1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1" xfId="0" quotePrefix="1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" fontId="2" fillId="3" borderId="1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3" xfId="0" applyBorder="1"/>
    <xf numFmtId="49" fontId="7" fillId="0" borderId="1" xfId="0" quotePrefix="1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3" borderId="1" xfId="0" quotePrefix="1" applyNumberFormat="1" applyFill="1" applyBorder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0" fillId="3" borderId="1" xfId="0" applyFill="1" applyBorder="1"/>
    <xf numFmtId="49" fontId="3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wrapText="1"/>
    </xf>
    <xf numFmtId="49" fontId="0" fillId="3" borderId="1" xfId="0" applyNumberFormat="1" applyFill="1" applyBorder="1"/>
    <xf numFmtId="49" fontId="7" fillId="4" borderId="1" xfId="0" applyNumberFormat="1" applyFont="1" applyFill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49" fontId="15" fillId="3" borderId="1" xfId="0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7" fillId="3" borderId="1" xfId="0" applyFont="1" applyFill="1" applyBorder="1" applyAlignment="1">
      <alignment vertical="center" wrapText="1"/>
    </xf>
    <xf numFmtId="0" fontId="0" fillId="0" borderId="0" xfId="0"/>
    <xf numFmtId="0" fontId="0" fillId="0" borderId="1" xfId="0" applyFill="1" applyBorder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9" fontId="0" fillId="3" borderId="1" xfId="0" quotePrefix="1" applyNumberFormat="1" applyFill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17" fillId="3" borderId="0" xfId="0" applyFont="1" applyFill="1" applyAlignment="1">
      <alignment wrapText="1"/>
    </xf>
    <xf numFmtId="0" fontId="6" fillId="0" borderId="1" xfId="0" applyFont="1" applyBorder="1" applyAlignment="1">
      <alignment vertical="center"/>
    </xf>
    <xf numFmtId="164" fontId="13" fillId="0" borderId="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13" fillId="3" borderId="1" xfId="0" applyNumberFormat="1" applyFont="1" applyFill="1" applyBorder="1"/>
    <xf numFmtId="164" fontId="13" fillId="0" borderId="1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13" fillId="0" borderId="1" xfId="0" applyFont="1" applyBorder="1" applyAlignment="1">
      <alignment horizontal="center"/>
    </xf>
    <xf numFmtId="49" fontId="20" fillId="0" borderId="1" xfId="0" applyNumberFormat="1" applyFont="1" applyBorder="1" applyAlignment="1">
      <alignment horizontal="center"/>
    </xf>
    <xf numFmtId="0" fontId="13" fillId="3" borderId="1" xfId="0" applyNumberFormat="1" applyFont="1" applyFill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13" fillId="4" borderId="1" xfId="0" applyNumberFormat="1" applyFont="1" applyFill="1" applyBorder="1" applyAlignment="1">
      <alignment horizontal="center"/>
    </xf>
    <xf numFmtId="0" fontId="13" fillId="0" borderId="1" xfId="0" applyFont="1" applyBorder="1"/>
    <xf numFmtId="0" fontId="20" fillId="0" borderId="1" xfId="0" applyFont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vertical="top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49" fontId="7" fillId="0" borderId="1" xfId="0" quotePrefix="1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19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view="pageBreakPreview" zoomScale="85" zoomScaleNormal="70" zoomScaleSheetLayoutView="85" zoomScalePageLayoutView="70" workbookViewId="0">
      <selection activeCell="J6" sqref="J6"/>
    </sheetView>
  </sheetViews>
  <sheetFormatPr defaultRowHeight="15" x14ac:dyDescent="0.25"/>
  <cols>
    <col min="1" max="1" width="5.85546875" customWidth="1"/>
    <col min="2" max="2" width="29.140625" style="47" customWidth="1"/>
    <col min="3" max="3" width="29.42578125" style="7" customWidth="1"/>
    <col min="4" max="4" width="25" style="7" customWidth="1"/>
    <col min="5" max="5" width="18.85546875" style="7" customWidth="1"/>
    <col min="6" max="6" width="9.28515625" style="7" customWidth="1"/>
    <col min="7" max="7" width="12.140625" style="7" customWidth="1"/>
    <col min="8" max="8" width="15.5703125" style="7" customWidth="1"/>
    <col min="9" max="9" width="9.7109375" style="7" customWidth="1"/>
    <col min="10" max="10" width="20.5703125" style="7" customWidth="1"/>
    <col min="11" max="11" width="10.28515625" style="7" customWidth="1"/>
    <col min="12" max="13" width="11.42578125" style="7" customWidth="1"/>
    <col min="14" max="14" width="15.85546875" style="43" customWidth="1"/>
    <col min="15" max="15" width="18.140625" customWidth="1"/>
  </cols>
  <sheetData>
    <row r="1" spans="1:15" ht="20.25" x14ac:dyDescent="0.3">
      <c r="A1" s="181" t="s">
        <v>534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</row>
    <row r="2" spans="1:15" s="22" customFormat="1" ht="88.5" customHeight="1" x14ac:dyDescent="0.25">
      <c r="A2" s="37" t="s">
        <v>3</v>
      </c>
      <c r="B2" s="44" t="s">
        <v>4</v>
      </c>
      <c r="C2" s="38" t="s">
        <v>25</v>
      </c>
      <c r="D2" s="38" t="s">
        <v>362</v>
      </c>
      <c r="E2" s="123" t="s">
        <v>203</v>
      </c>
      <c r="F2" s="123" t="s">
        <v>282</v>
      </c>
      <c r="G2" s="123" t="s">
        <v>357</v>
      </c>
      <c r="H2" s="123" t="s">
        <v>358</v>
      </c>
      <c r="I2" s="123" t="s">
        <v>282</v>
      </c>
      <c r="J2" s="123" t="s">
        <v>359</v>
      </c>
      <c r="K2" s="123" t="s">
        <v>282</v>
      </c>
      <c r="L2" s="123" t="s">
        <v>500</v>
      </c>
      <c r="M2" s="123" t="s">
        <v>282</v>
      </c>
      <c r="N2" s="124" t="s">
        <v>535</v>
      </c>
      <c r="O2" s="130" t="s">
        <v>521</v>
      </c>
    </row>
    <row r="3" spans="1:15" ht="111.75" customHeight="1" x14ac:dyDescent="0.25">
      <c r="A3" s="39">
        <v>1</v>
      </c>
      <c r="B3" s="45" t="s">
        <v>17</v>
      </c>
      <c r="C3" s="40" t="s">
        <v>34</v>
      </c>
      <c r="D3" s="40" t="s">
        <v>384</v>
      </c>
      <c r="E3" s="41" t="s">
        <v>204</v>
      </c>
      <c r="F3" s="120">
        <v>13</v>
      </c>
      <c r="G3" s="125">
        <f t="shared" ref="G3:G19" si="0">F3*2</f>
        <v>26</v>
      </c>
      <c r="H3" s="122" t="s">
        <v>542</v>
      </c>
      <c r="I3" s="126">
        <v>13</v>
      </c>
      <c r="J3" s="122" t="s">
        <v>541</v>
      </c>
      <c r="K3" s="126">
        <v>16</v>
      </c>
      <c r="L3" s="41" t="s">
        <v>40</v>
      </c>
      <c r="M3" s="126">
        <v>6</v>
      </c>
      <c r="N3" s="41">
        <f t="shared" ref="N3:N19" si="1">G3+I3+K3+M3</f>
        <v>61</v>
      </c>
      <c r="O3" s="127">
        <f t="shared" ref="O3:O19" si="2">N3-MAX(I3,K3,M3)</f>
        <v>45</v>
      </c>
    </row>
    <row r="4" spans="1:15" ht="47.25" customHeight="1" x14ac:dyDescent="0.25">
      <c r="A4" s="39">
        <v>2</v>
      </c>
      <c r="B4" s="46" t="s">
        <v>16</v>
      </c>
      <c r="C4" s="42" t="s">
        <v>35</v>
      </c>
      <c r="D4" s="42" t="s">
        <v>363</v>
      </c>
      <c r="E4" s="41" t="s">
        <v>205</v>
      </c>
      <c r="F4" s="120">
        <v>16</v>
      </c>
      <c r="G4" s="125">
        <f t="shared" si="0"/>
        <v>32</v>
      </c>
      <c r="H4" s="41" t="s">
        <v>20</v>
      </c>
      <c r="I4" s="126">
        <v>13</v>
      </c>
      <c r="J4" s="41" t="s">
        <v>453</v>
      </c>
      <c r="K4" s="126">
        <v>18</v>
      </c>
      <c r="L4" s="122" t="s">
        <v>200</v>
      </c>
      <c r="M4" s="126">
        <v>18</v>
      </c>
      <c r="N4" s="41">
        <f t="shared" si="1"/>
        <v>81</v>
      </c>
      <c r="O4" s="127">
        <f t="shared" si="2"/>
        <v>63</v>
      </c>
    </row>
    <row r="5" spans="1:15" ht="50.25" customHeight="1" x14ac:dyDescent="0.25">
      <c r="A5" s="39">
        <v>3</v>
      </c>
      <c r="B5" s="46" t="s">
        <v>58</v>
      </c>
      <c r="C5" s="42" t="s">
        <v>54</v>
      </c>
      <c r="D5" s="42" t="s">
        <v>441</v>
      </c>
      <c r="E5" s="41" t="s">
        <v>208</v>
      </c>
      <c r="F5" s="120">
        <v>36</v>
      </c>
      <c r="G5" s="125">
        <f t="shared" si="0"/>
        <v>72</v>
      </c>
      <c r="H5" s="41" t="s">
        <v>23</v>
      </c>
      <c r="I5" s="126">
        <v>76</v>
      </c>
      <c r="J5" s="41" t="s">
        <v>452</v>
      </c>
      <c r="K5" s="126">
        <v>16</v>
      </c>
      <c r="L5" s="122" t="s">
        <v>200</v>
      </c>
      <c r="M5" s="126">
        <v>18</v>
      </c>
      <c r="N5" s="41">
        <f t="shared" si="1"/>
        <v>182</v>
      </c>
      <c r="O5" s="127">
        <f t="shared" si="2"/>
        <v>106</v>
      </c>
    </row>
    <row r="6" spans="1:15" ht="48" customHeight="1" x14ac:dyDescent="0.25">
      <c r="A6" s="39">
        <v>4</v>
      </c>
      <c r="B6" s="46" t="s">
        <v>51</v>
      </c>
      <c r="C6" s="42" t="s">
        <v>55</v>
      </c>
      <c r="D6" s="42" t="s">
        <v>363</v>
      </c>
      <c r="E6" s="41" t="s">
        <v>207</v>
      </c>
      <c r="F6" s="120">
        <v>29</v>
      </c>
      <c r="G6" s="125">
        <f t="shared" si="0"/>
        <v>58</v>
      </c>
      <c r="H6" s="41" t="s">
        <v>464</v>
      </c>
      <c r="I6" s="126">
        <v>81</v>
      </c>
      <c r="J6" s="41" t="s">
        <v>455</v>
      </c>
      <c r="K6" s="126">
        <v>36</v>
      </c>
      <c r="L6" s="122" t="s">
        <v>200</v>
      </c>
      <c r="M6" s="126">
        <v>18</v>
      </c>
      <c r="N6" s="41">
        <f t="shared" si="1"/>
        <v>193</v>
      </c>
      <c r="O6" s="127">
        <f t="shared" si="2"/>
        <v>112</v>
      </c>
    </row>
    <row r="7" spans="1:15" s="22" customFormat="1" ht="49.5" customHeight="1" x14ac:dyDescent="0.25">
      <c r="A7" s="39">
        <v>5</v>
      </c>
      <c r="B7" s="46" t="s">
        <v>213</v>
      </c>
      <c r="C7" s="42" t="s">
        <v>214</v>
      </c>
      <c r="D7" s="42" t="s">
        <v>364</v>
      </c>
      <c r="E7" s="41" t="s">
        <v>206</v>
      </c>
      <c r="F7" s="120">
        <v>22</v>
      </c>
      <c r="G7" s="125">
        <f t="shared" si="0"/>
        <v>44</v>
      </c>
      <c r="H7" s="122" t="s">
        <v>200</v>
      </c>
      <c r="I7" s="126">
        <v>120</v>
      </c>
      <c r="J7" s="122" t="s">
        <v>200</v>
      </c>
      <c r="K7" s="126">
        <v>90</v>
      </c>
      <c r="L7" s="122" t="s">
        <v>200</v>
      </c>
      <c r="M7" s="126">
        <v>18</v>
      </c>
      <c r="N7" s="41">
        <f t="shared" si="1"/>
        <v>272</v>
      </c>
      <c r="O7" s="127">
        <f t="shared" si="2"/>
        <v>152</v>
      </c>
    </row>
    <row r="8" spans="1:15" ht="49.5" customHeight="1" x14ac:dyDescent="0.25">
      <c r="A8" s="39">
        <v>6</v>
      </c>
      <c r="B8" s="46" t="s">
        <v>215</v>
      </c>
      <c r="C8" s="42" t="s">
        <v>336</v>
      </c>
      <c r="D8" s="42" t="s">
        <v>441</v>
      </c>
      <c r="E8" s="41" t="s">
        <v>209</v>
      </c>
      <c r="F8" s="120">
        <v>43</v>
      </c>
      <c r="G8" s="125">
        <f t="shared" si="0"/>
        <v>86</v>
      </c>
      <c r="H8" s="122" t="s">
        <v>200</v>
      </c>
      <c r="I8" s="126">
        <v>120</v>
      </c>
      <c r="J8" s="122" t="s">
        <v>200</v>
      </c>
      <c r="K8" s="126">
        <v>90</v>
      </c>
      <c r="L8" s="122" t="s">
        <v>200</v>
      </c>
      <c r="M8" s="126">
        <v>18</v>
      </c>
      <c r="N8" s="41">
        <f t="shared" si="1"/>
        <v>314</v>
      </c>
      <c r="O8" s="127">
        <f t="shared" si="2"/>
        <v>194</v>
      </c>
    </row>
    <row r="9" spans="1:15" ht="42" customHeight="1" x14ac:dyDescent="0.25">
      <c r="A9" s="39">
        <v>7</v>
      </c>
      <c r="B9" s="46" t="s">
        <v>216</v>
      </c>
      <c r="C9" s="42" t="s">
        <v>337</v>
      </c>
      <c r="D9" s="42" t="s">
        <v>364</v>
      </c>
      <c r="E9" s="41" t="s">
        <v>210</v>
      </c>
      <c r="F9" s="120">
        <v>49</v>
      </c>
      <c r="G9" s="125">
        <f t="shared" si="0"/>
        <v>98</v>
      </c>
      <c r="H9" s="122" t="s">
        <v>200</v>
      </c>
      <c r="I9" s="126">
        <v>120</v>
      </c>
      <c r="J9" s="122" t="s">
        <v>200</v>
      </c>
      <c r="K9" s="126">
        <v>90</v>
      </c>
      <c r="L9" s="122" t="s">
        <v>200</v>
      </c>
      <c r="M9" s="126">
        <v>18</v>
      </c>
      <c r="N9" s="41">
        <f t="shared" si="1"/>
        <v>326</v>
      </c>
      <c r="O9" s="127">
        <f t="shared" si="2"/>
        <v>206</v>
      </c>
    </row>
    <row r="10" spans="1:15" ht="96" customHeight="1" x14ac:dyDescent="0.25">
      <c r="A10" s="39">
        <v>8</v>
      </c>
      <c r="B10" s="148" t="s">
        <v>513</v>
      </c>
      <c r="C10" s="121" t="s">
        <v>518</v>
      </c>
      <c r="D10" s="121" t="s">
        <v>363</v>
      </c>
      <c r="E10" s="128" t="s">
        <v>200</v>
      </c>
      <c r="F10" s="129">
        <v>88</v>
      </c>
      <c r="G10" s="125">
        <f t="shared" si="0"/>
        <v>176</v>
      </c>
      <c r="H10" s="41" t="s">
        <v>21</v>
      </c>
      <c r="I10" s="126">
        <v>22</v>
      </c>
      <c r="J10" s="122" t="s">
        <v>544</v>
      </c>
      <c r="K10" s="126">
        <v>24</v>
      </c>
      <c r="L10" s="122" t="s">
        <v>200</v>
      </c>
      <c r="M10" s="126">
        <v>18</v>
      </c>
      <c r="N10" s="41">
        <f t="shared" si="1"/>
        <v>240</v>
      </c>
      <c r="O10" s="127">
        <f t="shared" si="2"/>
        <v>216</v>
      </c>
    </row>
    <row r="11" spans="1:15" ht="42" customHeight="1" x14ac:dyDescent="0.25">
      <c r="A11" s="39">
        <v>9</v>
      </c>
      <c r="B11" s="148" t="s">
        <v>501</v>
      </c>
      <c r="C11" s="121" t="s">
        <v>508</v>
      </c>
      <c r="D11" s="121" t="s">
        <v>364</v>
      </c>
      <c r="E11" s="128" t="s">
        <v>200</v>
      </c>
      <c r="F11" s="129">
        <v>88</v>
      </c>
      <c r="G11" s="125">
        <f t="shared" si="0"/>
        <v>176</v>
      </c>
      <c r="H11" s="41" t="s">
        <v>461</v>
      </c>
      <c r="I11" s="126">
        <v>35</v>
      </c>
      <c r="J11" s="41" t="s">
        <v>454</v>
      </c>
      <c r="K11" s="126">
        <v>24</v>
      </c>
      <c r="L11" s="122" t="s">
        <v>200</v>
      </c>
      <c r="M11" s="126">
        <v>18</v>
      </c>
      <c r="N11" s="41">
        <f t="shared" si="1"/>
        <v>253</v>
      </c>
      <c r="O11" s="127">
        <f t="shared" si="2"/>
        <v>218</v>
      </c>
    </row>
    <row r="12" spans="1:15" ht="97.5" customHeight="1" x14ac:dyDescent="0.25">
      <c r="A12" s="39">
        <v>10</v>
      </c>
      <c r="B12" s="148" t="s">
        <v>514</v>
      </c>
      <c r="C12" s="121" t="s">
        <v>519</v>
      </c>
      <c r="D12" s="121" t="s">
        <v>364</v>
      </c>
      <c r="E12" s="128" t="s">
        <v>200</v>
      </c>
      <c r="F12" s="129">
        <v>88</v>
      </c>
      <c r="G12" s="125">
        <f t="shared" si="0"/>
        <v>176</v>
      </c>
      <c r="H12" s="41" t="s">
        <v>22</v>
      </c>
      <c r="I12" s="126">
        <v>30</v>
      </c>
      <c r="J12" s="122" t="s">
        <v>543</v>
      </c>
      <c r="K12" s="126">
        <v>36</v>
      </c>
      <c r="L12" s="122" t="s">
        <v>200</v>
      </c>
      <c r="M12" s="126">
        <v>18</v>
      </c>
      <c r="N12" s="41">
        <f t="shared" si="1"/>
        <v>260</v>
      </c>
      <c r="O12" s="127">
        <f t="shared" si="2"/>
        <v>224</v>
      </c>
    </row>
    <row r="13" spans="1:15" ht="39.75" customHeight="1" x14ac:dyDescent="0.25">
      <c r="A13" s="39">
        <v>11</v>
      </c>
      <c r="B13" s="148" t="s">
        <v>515</v>
      </c>
      <c r="C13" s="121" t="s">
        <v>520</v>
      </c>
      <c r="D13" s="121" t="s">
        <v>363</v>
      </c>
      <c r="E13" s="128" t="s">
        <v>200</v>
      </c>
      <c r="F13" s="129">
        <v>88</v>
      </c>
      <c r="G13" s="125">
        <f t="shared" si="0"/>
        <v>176</v>
      </c>
      <c r="H13" s="41" t="s">
        <v>462</v>
      </c>
      <c r="I13" s="126">
        <v>42</v>
      </c>
      <c r="J13" s="122" t="s">
        <v>200</v>
      </c>
      <c r="K13" s="126">
        <v>90</v>
      </c>
      <c r="L13" s="122" t="s">
        <v>200</v>
      </c>
      <c r="M13" s="126">
        <v>18</v>
      </c>
      <c r="N13" s="41">
        <f t="shared" si="1"/>
        <v>326</v>
      </c>
      <c r="O13" s="127">
        <f t="shared" si="2"/>
        <v>236</v>
      </c>
    </row>
    <row r="14" spans="1:15" ht="39.75" customHeight="1" x14ac:dyDescent="0.25">
      <c r="A14" s="39">
        <v>12</v>
      </c>
      <c r="B14" s="46" t="s">
        <v>217</v>
      </c>
      <c r="C14" s="42" t="s">
        <v>338</v>
      </c>
      <c r="D14" s="42" t="s">
        <v>363</v>
      </c>
      <c r="E14" s="41" t="s">
        <v>211</v>
      </c>
      <c r="F14" s="120">
        <v>65</v>
      </c>
      <c r="G14" s="125">
        <f t="shared" si="0"/>
        <v>130</v>
      </c>
      <c r="H14" s="122" t="s">
        <v>200</v>
      </c>
      <c r="I14" s="126">
        <v>120</v>
      </c>
      <c r="J14" s="122" t="s">
        <v>200</v>
      </c>
      <c r="K14" s="126">
        <v>90</v>
      </c>
      <c r="L14" s="122" t="s">
        <v>200</v>
      </c>
      <c r="M14" s="126">
        <v>18</v>
      </c>
      <c r="N14" s="41">
        <f t="shared" si="1"/>
        <v>358</v>
      </c>
      <c r="O14" s="127">
        <f t="shared" si="2"/>
        <v>238</v>
      </c>
    </row>
    <row r="15" spans="1:15" ht="39.75" customHeight="1" x14ac:dyDescent="0.25">
      <c r="A15" s="39">
        <v>13</v>
      </c>
      <c r="B15" s="148" t="s">
        <v>502</v>
      </c>
      <c r="C15" s="121" t="s">
        <v>509</v>
      </c>
      <c r="D15" s="121" t="s">
        <v>364</v>
      </c>
      <c r="E15" s="128" t="s">
        <v>200</v>
      </c>
      <c r="F15" s="129">
        <v>88</v>
      </c>
      <c r="G15" s="125">
        <f t="shared" si="0"/>
        <v>176</v>
      </c>
      <c r="H15" s="122" t="s">
        <v>200</v>
      </c>
      <c r="I15" s="126">
        <v>120</v>
      </c>
      <c r="J15" s="41" t="s">
        <v>505</v>
      </c>
      <c r="K15" s="126">
        <v>47</v>
      </c>
      <c r="L15" s="122" t="s">
        <v>200</v>
      </c>
      <c r="M15" s="126">
        <v>18</v>
      </c>
      <c r="N15" s="41">
        <f t="shared" si="1"/>
        <v>361</v>
      </c>
      <c r="O15" s="127">
        <f t="shared" si="2"/>
        <v>241</v>
      </c>
    </row>
    <row r="16" spans="1:15" ht="39.75" customHeight="1" x14ac:dyDescent="0.25">
      <c r="A16" s="39">
        <v>14</v>
      </c>
      <c r="B16" s="148" t="s">
        <v>503</v>
      </c>
      <c r="C16" s="121" t="s">
        <v>510</v>
      </c>
      <c r="D16" s="121" t="s">
        <v>363</v>
      </c>
      <c r="E16" s="128" t="s">
        <v>200</v>
      </c>
      <c r="F16" s="129">
        <v>88</v>
      </c>
      <c r="G16" s="125">
        <f t="shared" si="0"/>
        <v>176</v>
      </c>
      <c r="H16" s="41" t="s">
        <v>24</v>
      </c>
      <c r="I16" s="126">
        <v>76</v>
      </c>
      <c r="J16" s="41" t="s">
        <v>506</v>
      </c>
      <c r="K16" s="126">
        <v>49</v>
      </c>
      <c r="L16" s="122" t="s">
        <v>200</v>
      </c>
      <c r="M16" s="126">
        <v>18</v>
      </c>
      <c r="N16" s="41">
        <f t="shared" si="1"/>
        <v>319</v>
      </c>
      <c r="O16" s="127">
        <f t="shared" si="2"/>
        <v>243</v>
      </c>
    </row>
    <row r="17" spans="1:15" ht="39.75" customHeight="1" x14ac:dyDescent="0.25">
      <c r="A17" s="39">
        <v>15</v>
      </c>
      <c r="B17" s="148" t="s">
        <v>516</v>
      </c>
      <c r="C17" s="121" t="s">
        <v>517</v>
      </c>
      <c r="D17" s="121" t="s">
        <v>364</v>
      </c>
      <c r="E17" s="128" t="s">
        <v>200</v>
      </c>
      <c r="F17" s="129">
        <v>88</v>
      </c>
      <c r="G17" s="125">
        <f t="shared" si="0"/>
        <v>176</v>
      </c>
      <c r="H17" s="41" t="s">
        <v>463</v>
      </c>
      <c r="I17" s="126">
        <v>56</v>
      </c>
      <c r="J17" s="122" t="s">
        <v>200</v>
      </c>
      <c r="K17" s="126">
        <v>90</v>
      </c>
      <c r="L17" s="122" t="s">
        <v>200</v>
      </c>
      <c r="M17" s="126">
        <v>18</v>
      </c>
      <c r="N17" s="41">
        <f t="shared" si="1"/>
        <v>340</v>
      </c>
      <c r="O17" s="127">
        <f t="shared" si="2"/>
        <v>250</v>
      </c>
    </row>
    <row r="18" spans="1:15" ht="39.75" customHeight="1" x14ac:dyDescent="0.25">
      <c r="A18" s="39">
        <v>16</v>
      </c>
      <c r="B18" s="46" t="s">
        <v>218</v>
      </c>
      <c r="C18" s="42" t="s">
        <v>512</v>
      </c>
      <c r="D18" s="42" t="s">
        <v>363</v>
      </c>
      <c r="E18" s="41" t="s">
        <v>212</v>
      </c>
      <c r="F18" s="120">
        <v>74</v>
      </c>
      <c r="G18" s="125">
        <f t="shared" si="0"/>
        <v>148</v>
      </c>
      <c r="H18" s="122" t="s">
        <v>200</v>
      </c>
      <c r="I18" s="126">
        <v>120</v>
      </c>
      <c r="J18" s="122" t="s">
        <v>200</v>
      </c>
      <c r="K18" s="126">
        <v>90</v>
      </c>
      <c r="L18" s="122" t="s">
        <v>200</v>
      </c>
      <c r="M18" s="126">
        <v>18</v>
      </c>
      <c r="N18" s="41">
        <f t="shared" si="1"/>
        <v>376</v>
      </c>
      <c r="O18" s="127">
        <f t="shared" si="2"/>
        <v>256</v>
      </c>
    </row>
    <row r="19" spans="1:15" ht="39.75" customHeight="1" x14ac:dyDescent="0.25">
      <c r="A19" s="39">
        <v>17</v>
      </c>
      <c r="B19" s="148" t="s">
        <v>504</v>
      </c>
      <c r="C19" s="121" t="s">
        <v>511</v>
      </c>
      <c r="D19" s="121" t="s">
        <v>363</v>
      </c>
      <c r="E19" s="128" t="s">
        <v>200</v>
      </c>
      <c r="F19" s="129">
        <v>88</v>
      </c>
      <c r="G19" s="125">
        <f t="shared" si="0"/>
        <v>176</v>
      </c>
      <c r="H19" s="122" t="s">
        <v>200</v>
      </c>
      <c r="I19" s="126">
        <v>120</v>
      </c>
      <c r="J19" s="41" t="s">
        <v>507</v>
      </c>
      <c r="K19" s="126">
        <v>64</v>
      </c>
      <c r="L19" s="122" t="s">
        <v>200</v>
      </c>
      <c r="M19" s="126">
        <v>18</v>
      </c>
      <c r="N19" s="41">
        <f t="shared" si="1"/>
        <v>378</v>
      </c>
      <c r="O19" s="127">
        <f t="shared" si="2"/>
        <v>258</v>
      </c>
    </row>
  </sheetData>
  <autoFilter ref="A2:O19">
    <sortState ref="A3:O19">
      <sortCondition ref="O2:O19"/>
    </sortState>
  </autoFilter>
  <mergeCells count="1">
    <mergeCell ref="A1:O1"/>
  </mergeCells>
  <printOptions gridLines="1"/>
  <pageMargins left="0.3125" right="0.1484375" top="0.11979166666666667" bottom="6.5104166666666671E-2" header="0.31496062992126" footer="0.31496062992126"/>
  <pageSetup paperSize="9" scale="56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view="pageBreakPreview" zoomScale="85" zoomScaleNormal="100" zoomScaleSheetLayoutView="85" zoomScalePageLayoutView="25" workbookViewId="0">
      <selection activeCell="E20" sqref="E20"/>
    </sheetView>
  </sheetViews>
  <sheetFormatPr defaultRowHeight="15" x14ac:dyDescent="0.25"/>
  <cols>
    <col min="1" max="1" width="7.85546875" style="9" customWidth="1"/>
    <col min="2" max="4" width="24.7109375" style="9" customWidth="1"/>
    <col min="5" max="5" width="32.42578125" style="15" customWidth="1"/>
    <col min="6" max="7" width="10.140625" style="56" customWidth="1"/>
    <col min="8" max="8" width="23.85546875" style="21" customWidth="1"/>
    <col min="9" max="9" width="9.28515625" style="57" customWidth="1"/>
    <col min="10" max="10" width="20" style="57" customWidth="1"/>
    <col min="11" max="11" width="9.85546875" style="57" customWidth="1"/>
    <col min="12" max="12" width="16.28515625" style="57" customWidth="1"/>
    <col min="13" max="13" width="11.42578125" style="57" customWidth="1"/>
    <col min="14" max="14" width="9.28515625" style="13" customWidth="1"/>
    <col min="15" max="15" width="17.5703125" style="9" customWidth="1"/>
    <col min="16" max="16384" width="9.140625" style="9"/>
  </cols>
  <sheetData>
    <row r="1" spans="1:15" ht="21" x14ac:dyDescent="0.35">
      <c r="A1" s="182" t="s">
        <v>8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</row>
    <row r="2" spans="1:15" s="20" customFormat="1" ht="52.5" customHeight="1" x14ac:dyDescent="0.25">
      <c r="A2" s="16" t="s">
        <v>7</v>
      </c>
      <c r="B2" s="16" t="s">
        <v>4</v>
      </c>
      <c r="C2" s="16" t="s">
        <v>25</v>
      </c>
      <c r="D2" s="16" t="s">
        <v>362</v>
      </c>
      <c r="E2" s="74" t="s">
        <v>152</v>
      </c>
      <c r="F2" s="97" t="s">
        <v>282</v>
      </c>
      <c r="G2" s="102" t="s">
        <v>357</v>
      </c>
      <c r="H2" s="74" t="s">
        <v>545</v>
      </c>
      <c r="I2" s="97" t="s">
        <v>282</v>
      </c>
      <c r="J2" s="97" t="s">
        <v>358</v>
      </c>
      <c r="K2" s="97" t="s">
        <v>282</v>
      </c>
      <c r="L2" s="97" t="s">
        <v>359</v>
      </c>
      <c r="M2" s="97" t="s">
        <v>282</v>
      </c>
      <c r="N2" s="101" t="s">
        <v>536</v>
      </c>
      <c r="O2" s="99" t="s">
        <v>537</v>
      </c>
    </row>
    <row r="3" spans="1:15" ht="75" customHeight="1" x14ac:dyDescent="0.25">
      <c r="A3" s="3">
        <v>1</v>
      </c>
      <c r="B3" s="27" t="s">
        <v>18</v>
      </c>
      <c r="C3" s="27" t="s">
        <v>295</v>
      </c>
      <c r="D3" s="27" t="s">
        <v>363</v>
      </c>
      <c r="E3" s="67" t="s">
        <v>177</v>
      </c>
      <c r="F3" s="68">
        <v>10</v>
      </c>
      <c r="G3" s="98">
        <f t="shared" ref="G3:G34" si="0">F3*2</f>
        <v>20</v>
      </c>
      <c r="H3" s="95" t="s">
        <v>144</v>
      </c>
      <c r="I3" s="98">
        <v>17</v>
      </c>
      <c r="J3" s="95" t="s">
        <v>413</v>
      </c>
      <c r="K3" s="54">
        <v>36</v>
      </c>
      <c r="L3" s="96" t="s">
        <v>414</v>
      </c>
      <c r="M3" s="98">
        <v>25</v>
      </c>
      <c r="N3" s="69">
        <f t="shared" ref="N3:N34" si="1">G3+I3+K3+M3</f>
        <v>98</v>
      </c>
      <c r="O3" s="100">
        <f t="shared" ref="O3:O34" si="2">N3-MAX(M3,K3,I3)</f>
        <v>62</v>
      </c>
    </row>
    <row r="4" spans="1:15" s="20" customFormat="1" ht="41.25" customHeight="1" x14ac:dyDescent="0.25">
      <c r="A4" s="3">
        <v>2</v>
      </c>
      <c r="B4" s="35" t="s">
        <v>78</v>
      </c>
      <c r="C4" s="35" t="s">
        <v>296</v>
      </c>
      <c r="D4" s="35" t="s">
        <v>363</v>
      </c>
      <c r="E4" s="67" t="s">
        <v>181</v>
      </c>
      <c r="F4" s="68">
        <v>45</v>
      </c>
      <c r="G4" s="98">
        <f t="shared" si="0"/>
        <v>90</v>
      </c>
      <c r="H4" s="60" t="s">
        <v>106</v>
      </c>
      <c r="I4" s="54">
        <v>17</v>
      </c>
      <c r="J4" s="60" t="s">
        <v>360</v>
      </c>
      <c r="K4" s="54">
        <v>18</v>
      </c>
      <c r="L4" s="60" t="s">
        <v>415</v>
      </c>
      <c r="M4" s="54">
        <v>25</v>
      </c>
      <c r="N4" s="69">
        <f t="shared" si="1"/>
        <v>150</v>
      </c>
      <c r="O4" s="100">
        <f t="shared" si="2"/>
        <v>125</v>
      </c>
    </row>
    <row r="5" spans="1:15" ht="24.75" customHeight="1" x14ac:dyDescent="0.25">
      <c r="A5" s="33">
        <v>3</v>
      </c>
      <c r="B5" s="12" t="s">
        <v>81</v>
      </c>
      <c r="C5" s="35" t="s">
        <v>298</v>
      </c>
      <c r="D5" s="35" t="s">
        <v>363</v>
      </c>
      <c r="E5" s="70" t="s">
        <v>184</v>
      </c>
      <c r="F5" s="68">
        <v>25</v>
      </c>
      <c r="G5" s="98">
        <f t="shared" si="0"/>
        <v>50</v>
      </c>
      <c r="H5" s="60" t="s">
        <v>109</v>
      </c>
      <c r="I5" s="54">
        <v>49</v>
      </c>
      <c r="J5" s="60" t="s">
        <v>361</v>
      </c>
      <c r="K5" s="54">
        <v>36</v>
      </c>
      <c r="L5" s="60" t="s">
        <v>417</v>
      </c>
      <c r="M5" s="54">
        <v>56</v>
      </c>
      <c r="N5" s="69">
        <f t="shared" si="1"/>
        <v>191</v>
      </c>
      <c r="O5" s="100">
        <f t="shared" si="2"/>
        <v>135</v>
      </c>
    </row>
    <row r="6" spans="1:15" ht="24.75" customHeight="1" x14ac:dyDescent="0.25">
      <c r="A6" s="33">
        <v>4</v>
      </c>
      <c r="B6" s="35" t="s">
        <v>82</v>
      </c>
      <c r="C6" s="35" t="s">
        <v>300</v>
      </c>
      <c r="D6" s="35" t="s">
        <v>376</v>
      </c>
      <c r="E6" s="70" t="s">
        <v>185</v>
      </c>
      <c r="F6" s="68">
        <v>44</v>
      </c>
      <c r="G6" s="98">
        <f t="shared" si="0"/>
        <v>88</v>
      </c>
      <c r="H6" s="60" t="s">
        <v>110</v>
      </c>
      <c r="I6" s="54">
        <v>50</v>
      </c>
      <c r="J6" s="60" t="s">
        <v>366</v>
      </c>
      <c r="K6" s="54">
        <v>60</v>
      </c>
      <c r="L6" s="60" t="s">
        <v>416</v>
      </c>
      <c r="M6" s="54">
        <v>84</v>
      </c>
      <c r="N6" s="69">
        <f t="shared" si="1"/>
        <v>282</v>
      </c>
      <c r="O6" s="100">
        <f t="shared" si="2"/>
        <v>198</v>
      </c>
    </row>
    <row r="7" spans="1:15" ht="24.75" customHeight="1" x14ac:dyDescent="0.25">
      <c r="A7" s="33">
        <v>5</v>
      </c>
      <c r="B7" s="12" t="s">
        <v>79</v>
      </c>
      <c r="C7" s="35" t="s">
        <v>297</v>
      </c>
      <c r="D7" s="35" t="s">
        <v>363</v>
      </c>
      <c r="E7" s="70" t="s">
        <v>182</v>
      </c>
      <c r="F7" s="68">
        <v>60</v>
      </c>
      <c r="G7" s="98">
        <f t="shared" si="0"/>
        <v>120</v>
      </c>
      <c r="H7" s="60" t="s">
        <v>107</v>
      </c>
      <c r="I7" s="54">
        <v>43</v>
      </c>
      <c r="J7" s="60" t="s">
        <v>365</v>
      </c>
      <c r="K7" s="54">
        <v>58</v>
      </c>
      <c r="L7" s="60" t="s">
        <v>419</v>
      </c>
      <c r="M7" s="54">
        <v>76</v>
      </c>
      <c r="N7" s="69">
        <f t="shared" si="1"/>
        <v>297</v>
      </c>
      <c r="O7" s="100">
        <f t="shared" si="2"/>
        <v>221</v>
      </c>
    </row>
    <row r="8" spans="1:15" ht="24.75" customHeight="1" x14ac:dyDescent="0.25">
      <c r="A8" s="33">
        <v>6</v>
      </c>
      <c r="B8" s="14" t="s">
        <v>84</v>
      </c>
      <c r="C8" s="14" t="s">
        <v>391</v>
      </c>
      <c r="D8" s="14" t="s">
        <v>364</v>
      </c>
      <c r="E8" s="70" t="s">
        <v>187</v>
      </c>
      <c r="F8" s="68">
        <v>64</v>
      </c>
      <c r="G8" s="98">
        <f t="shared" si="0"/>
        <v>128</v>
      </c>
      <c r="H8" s="60" t="s">
        <v>112</v>
      </c>
      <c r="I8" s="54">
        <v>60</v>
      </c>
      <c r="J8" s="60" t="s">
        <v>368</v>
      </c>
      <c r="K8" s="54">
        <v>80</v>
      </c>
      <c r="L8" s="60" t="s">
        <v>422</v>
      </c>
      <c r="M8" s="54">
        <v>103</v>
      </c>
      <c r="N8" s="69">
        <f t="shared" si="1"/>
        <v>371</v>
      </c>
      <c r="O8" s="100">
        <f t="shared" si="2"/>
        <v>268</v>
      </c>
    </row>
    <row r="9" spans="1:15" s="20" customFormat="1" ht="24.75" customHeight="1" x14ac:dyDescent="0.25">
      <c r="A9" s="33">
        <v>7</v>
      </c>
      <c r="B9" s="35" t="s">
        <v>80</v>
      </c>
      <c r="C9" s="35" t="s">
        <v>299</v>
      </c>
      <c r="D9" s="35" t="s">
        <v>376</v>
      </c>
      <c r="E9" s="70" t="s">
        <v>183</v>
      </c>
      <c r="F9" s="68">
        <v>75</v>
      </c>
      <c r="G9" s="98">
        <f t="shared" si="0"/>
        <v>150</v>
      </c>
      <c r="H9" s="60" t="s">
        <v>108</v>
      </c>
      <c r="I9" s="54">
        <v>46</v>
      </c>
      <c r="J9" s="60" t="s">
        <v>369</v>
      </c>
      <c r="K9" s="54">
        <v>94</v>
      </c>
      <c r="L9" s="60" t="s">
        <v>421</v>
      </c>
      <c r="M9" s="54">
        <v>102</v>
      </c>
      <c r="N9" s="69">
        <f t="shared" si="1"/>
        <v>392</v>
      </c>
      <c r="O9" s="100">
        <f t="shared" si="2"/>
        <v>290</v>
      </c>
    </row>
    <row r="10" spans="1:15" ht="24.75" customHeight="1" x14ac:dyDescent="0.25">
      <c r="A10" s="33">
        <v>8</v>
      </c>
      <c r="B10" s="35" t="s">
        <v>86</v>
      </c>
      <c r="C10" s="35" t="s">
        <v>303</v>
      </c>
      <c r="D10" s="35" t="s">
        <v>364</v>
      </c>
      <c r="E10" s="70" t="s">
        <v>188</v>
      </c>
      <c r="F10" s="68">
        <v>59</v>
      </c>
      <c r="G10" s="98">
        <f t="shared" si="0"/>
        <v>118</v>
      </c>
      <c r="H10" s="60" t="s">
        <v>114</v>
      </c>
      <c r="I10" s="54">
        <v>77</v>
      </c>
      <c r="J10" s="60" t="s">
        <v>371</v>
      </c>
      <c r="K10" s="54">
        <v>114</v>
      </c>
      <c r="L10" s="60" t="s">
        <v>429</v>
      </c>
      <c r="M10" s="54">
        <v>142</v>
      </c>
      <c r="N10" s="69">
        <f t="shared" si="1"/>
        <v>451</v>
      </c>
      <c r="O10" s="100">
        <f t="shared" si="2"/>
        <v>309</v>
      </c>
    </row>
    <row r="11" spans="1:15" ht="24.75" customHeight="1" x14ac:dyDescent="0.25">
      <c r="A11" s="33">
        <v>9</v>
      </c>
      <c r="B11" s="14" t="s">
        <v>83</v>
      </c>
      <c r="C11" s="14" t="s">
        <v>301</v>
      </c>
      <c r="D11" s="14" t="s">
        <v>440</v>
      </c>
      <c r="E11" s="70" t="s">
        <v>186</v>
      </c>
      <c r="F11" s="68">
        <v>71</v>
      </c>
      <c r="G11" s="98">
        <f t="shared" si="0"/>
        <v>142</v>
      </c>
      <c r="H11" s="60" t="s">
        <v>111</v>
      </c>
      <c r="I11" s="54">
        <v>51</v>
      </c>
      <c r="J11" s="60" t="s">
        <v>381</v>
      </c>
      <c r="K11" s="54">
        <v>133</v>
      </c>
      <c r="L11" s="81" t="s">
        <v>200</v>
      </c>
      <c r="M11" s="54">
        <v>470</v>
      </c>
      <c r="N11" s="69">
        <f t="shared" si="1"/>
        <v>796</v>
      </c>
      <c r="O11" s="100">
        <f t="shared" si="2"/>
        <v>326</v>
      </c>
    </row>
    <row r="12" spans="1:15" ht="24.75" customHeight="1" x14ac:dyDescent="0.25">
      <c r="A12" s="33">
        <v>10</v>
      </c>
      <c r="B12" s="14" t="s">
        <v>89</v>
      </c>
      <c r="C12" s="14" t="s">
        <v>306</v>
      </c>
      <c r="D12" s="14" t="s">
        <v>364</v>
      </c>
      <c r="E12" s="70" t="s">
        <v>190</v>
      </c>
      <c r="F12" s="68">
        <v>103</v>
      </c>
      <c r="G12" s="98">
        <f t="shared" si="0"/>
        <v>206</v>
      </c>
      <c r="H12" s="60" t="s">
        <v>117</v>
      </c>
      <c r="I12" s="54">
        <v>110</v>
      </c>
      <c r="J12" s="60" t="s">
        <v>370</v>
      </c>
      <c r="K12" s="54">
        <v>101</v>
      </c>
      <c r="L12" s="60" t="s">
        <v>420</v>
      </c>
      <c r="M12" s="54">
        <v>88</v>
      </c>
      <c r="N12" s="69">
        <f t="shared" si="1"/>
        <v>505</v>
      </c>
      <c r="O12" s="100">
        <f t="shared" si="2"/>
        <v>395</v>
      </c>
    </row>
    <row r="13" spans="1:15" ht="24.75" customHeight="1" x14ac:dyDescent="0.25">
      <c r="A13" s="33">
        <v>11</v>
      </c>
      <c r="B13" s="35" t="s">
        <v>90</v>
      </c>
      <c r="C13" s="35" t="s">
        <v>46</v>
      </c>
      <c r="D13" s="35" t="s">
        <v>363</v>
      </c>
      <c r="E13" s="60" t="s">
        <v>191</v>
      </c>
      <c r="F13" s="68">
        <v>120</v>
      </c>
      <c r="G13" s="98">
        <f t="shared" si="0"/>
        <v>240</v>
      </c>
      <c r="H13" s="60" t="s">
        <v>118</v>
      </c>
      <c r="I13" s="54">
        <v>115</v>
      </c>
      <c r="J13" s="81" t="s">
        <v>200</v>
      </c>
      <c r="K13" s="54">
        <v>490</v>
      </c>
      <c r="L13" s="60" t="s">
        <v>423</v>
      </c>
      <c r="M13" s="54">
        <v>115</v>
      </c>
      <c r="N13" s="69">
        <f t="shared" si="1"/>
        <v>960</v>
      </c>
      <c r="O13" s="100">
        <f t="shared" si="2"/>
        <v>470</v>
      </c>
    </row>
    <row r="14" spans="1:15" ht="24.75" customHeight="1" x14ac:dyDescent="0.25">
      <c r="A14" s="33">
        <v>12</v>
      </c>
      <c r="B14" s="35" t="s">
        <v>87</v>
      </c>
      <c r="C14" s="35" t="s">
        <v>304</v>
      </c>
      <c r="D14" s="35" t="s">
        <v>376</v>
      </c>
      <c r="E14" s="70" t="s">
        <v>294</v>
      </c>
      <c r="F14" s="68">
        <v>156</v>
      </c>
      <c r="G14" s="98">
        <f t="shared" si="0"/>
        <v>312</v>
      </c>
      <c r="H14" s="60" t="s">
        <v>115</v>
      </c>
      <c r="I14" s="54">
        <v>87</v>
      </c>
      <c r="J14" s="60" t="s">
        <v>386</v>
      </c>
      <c r="K14" s="54">
        <v>161</v>
      </c>
      <c r="L14" s="60" t="s">
        <v>428</v>
      </c>
      <c r="M14" s="54">
        <v>137</v>
      </c>
      <c r="N14" s="69">
        <f t="shared" si="1"/>
        <v>697</v>
      </c>
      <c r="O14" s="100">
        <f t="shared" si="2"/>
        <v>536</v>
      </c>
    </row>
    <row r="15" spans="1:15" ht="24.75" customHeight="1" x14ac:dyDescent="0.25">
      <c r="A15" s="33">
        <v>13</v>
      </c>
      <c r="B15" s="28" t="s">
        <v>91</v>
      </c>
      <c r="C15" s="28" t="s">
        <v>307</v>
      </c>
      <c r="D15" s="28" t="s">
        <v>441</v>
      </c>
      <c r="E15" s="70" t="s">
        <v>192</v>
      </c>
      <c r="F15" s="68">
        <v>153</v>
      </c>
      <c r="G15" s="98">
        <f t="shared" si="0"/>
        <v>306</v>
      </c>
      <c r="H15" s="60" t="s">
        <v>119</v>
      </c>
      <c r="I15" s="54">
        <v>122</v>
      </c>
      <c r="J15" s="60" t="s">
        <v>390</v>
      </c>
      <c r="K15" s="54">
        <v>209</v>
      </c>
      <c r="L15" s="81" t="s">
        <v>200</v>
      </c>
      <c r="M15" s="54">
        <v>470</v>
      </c>
      <c r="N15" s="69">
        <f t="shared" si="1"/>
        <v>1107</v>
      </c>
      <c r="O15" s="100">
        <f t="shared" si="2"/>
        <v>637</v>
      </c>
    </row>
    <row r="16" spans="1:15" ht="24.75" customHeight="1" x14ac:dyDescent="0.25">
      <c r="A16" s="33">
        <v>14</v>
      </c>
      <c r="B16" s="35" t="s">
        <v>153</v>
      </c>
      <c r="C16" s="35" t="s">
        <v>320</v>
      </c>
      <c r="D16" s="35" t="s">
        <v>375</v>
      </c>
      <c r="E16" s="60" t="s">
        <v>178</v>
      </c>
      <c r="F16" s="68">
        <v>137</v>
      </c>
      <c r="G16" s="98">
        <f t="shared" si="0"/>
        <v>274</v>
      </c>
      <c r="H16" s="81" t="s">
        <v>200</v>
      </c>
      <c r="I16" s="98">
        <v>290</v>
      </c>
      <c r="J16" s="70" t="s">
        <v>371</v>
      </c>
      <c r="K16" s="98">
        <v>118</v>
      </c>
      <c r="L16" s="81" t="s">
        <v>200</v>
      </c>
      <c r="M16" s="54">
        <v>470</v>
      </c>
      <c r="N16" s="69">
        <f t="shared" si="1"/>
        <v>1152</v>
      </c>
      <c r="O16" s="100">
        <f t="shared" si="2"/>
        <v>682</v>
      </c>
    </row>
    <row r="17" spans="1:15" ht="24.75" customHeight="1" x14ac:dyDescent="0.25">
      <c r="A17" s="33">
        <v>15</v>
      </c>
      <c r="B17" s="14" t="s">
        <v>95</v>
      </c>
      <c r="C17" s="14" t="s">
        <v>311</v>
      </c>
      <c r="D17" s="14" t="s">
        <v>364</v>
      </c>
      <c r="E17" s="70" t="s">
        <v>179</v>
      </c>
      <c r="F17" s="68">
        <v>153</v>
      </c>
      <c r="G17" s="98">
        <f t="shared" si="0"/>
        <v>306</v>
      </c>
      <c r="H17" s="60" t="s">
        <v>123</v>
      </c>
      <c r="I17" s="54">
        <v>148</v>
      </c>
      <c r="J17" s="60" t="s">
        <v>396</v>
      </c>
      <c r="K17" s="54">
        <v>278</v>
      </c>
      <c r="L17" s="60" t="s">
        <v>438</v>
      </c>
      <c r="M17" s="54">
        <v>314</v>
      </c>
      <c r="N17" s="69">
        <f t="shared" si="1"/>
        <v>1046</v>
      </c>
      <c r="O17" s="100">
        <f t="shared" si="2"/>
        <v>732</v>
      </c>
    </row>
    <row r="18" spans="1:15" ht="24.75" customHeight="1" x14ac:dyDescent="0.25">
      <c r="A18" s="33">
        <v>16</v>
      </c>
      <c r="B18" s="35" t="s">
        <v>96</v>
      </c>
      <c r="C18" s="35" t="s">
        <v>312</v>
      </c>
      <c r="D18" s="35" t="s">
        <v>364</v>
      </c>
      <c r="E18" s="60" t="s">
        <v>193</v>
      </c>
      <c r="F18" s="68">
        <v>151</v>
      </c>
      <c r="G18" s="98">
        <f t="shared" si="0"/>
        <v>302</v>
      </c>
      <c r="H18" s="60" t="s">
        <v>124</v>
      </c>
      <c r="I18" s="54">
        <v>151</v>
      </c>
      <c r="J18" s="60" t="s">
        <v>398</v>
      </c>
      <c r="K18" s="54">
        <v>291</v>
      </c>
      <c r="L18" s="81" t="s">
        <v>200</v>
      </c>
      <c r="M18" s="54">
        <v>470</v>
      </c>
      <c r="N18" s="69">
        <f t="shared" si="1"/>
        <v>1214</v>
      </c>
      <c r="O18" s="100">
        <f t="shared" si="2"/>
        <v>744</v>
      </c>
    </row>
    <row r="19" spans="1:15" ht="24.75" customHeight="1" x14ac:dyDescent="0.25">
      <c r="A19" s="33">
        <v>17</v>
      </c>
      <c r="B19" s="35" t="s">
        <v>88</v>
      </c>
      <c r="C19" s="35" t="s">
        <v>305</v>
      </c>
      <c r="D19" s="35" t="s">
        <v>363</v>
      </c>
      <c r="E19" s="81" t="s">
        <v>200</v>
      </c>
      <c r="F19" s="68">
        <v>342</v>
      </c>
      <c r="G19" s="98">
        <f t="shared" si="0"/>
        <v>684</v>
      </c>
      <c r="H19" s="60" t="s">
        <v>116</v>
      </c>
      <c r="I19" s="54">
        <v>105</v>
      </c>
      <c r="J19" s="60" t="s">
        <v>367</v>
      </c>
      <c r="K19" s="54">
        <v>62</v>
      </c>
      <c r="L19" s="60" t="s">
        <v>418</v>
      </c>
      <c r="M19" s="54">
        <v>59</v>
      </c>
      <c r="N19" s="69">
        <f t="shared" si="1"/>
        <v>910</v>
      </c>
      <c r="O19" s="100">
        <f t="shared" si="2"/>
        <v>805</v>
      </c>
    </row>
    <row r="20" spans="1:15" ht="24.75" customHeight="1" x14ac:dyDescent="0.25">
      <c r="A20" s="33">
        <v>18</v>
      </c>
      <c r="B20" s="35" t="s">
        <v>85</v>
      </c>
      <c r="C20" s="35" t="s">
        <v>302</v>
      </c>
      <c r="D20" s="35" t="s">
        <v>364</v>
      </c>
      <c r="E20" s="70" t="s">
        <v>169</v>
      </c>
      <c r="F20" s="68">
        <v>333</v>
      </c>
      <c r="G20" s="98">
        <f t="shared" si="0"/>
        <v>666</v>
      </c>
      <c r="H20" s="60" t="s">
        <v>113</v>
      </c>
      <c r="I20" s="54">
        <v>68</v>
      </c>
      <c r="J20" s="60" t="s">
        <v>374</v>
      </c>
      <c r="K20" s="54">
        <v>125</v>
      </c>
      <c r="L20" s="60" t="s">
        <v>424</v>
      </c>
      <c r="M20" s="54">
        <v>123</v>
      </c>
      <c r="N20" s="69">
        <f t="shared" si="1"/>
        <v>982</v>
      </c>
      <c r="O20" s="100">
        <f t="shared" si="2"/>
        <v>857</v>
      </c>
    </row>
    <row r="21" spans="1:15" ht="24.75" customHeight="1" x14ac:dyDescent="0.25">
      <c r="A21" s="33">
        <v>19</v>
      </c>
      <c r="B21" s="35" t="s">
        <v>155</v>
      </c>
      <c r="C21" s="35" t="s">
        <v>322</v>
      </c>
      <c r="D21" s="35" t="s">
        <v>364</v>
      </c>
      <c r="E21" s="70" t="s">
        <v>189</v>
      </c>
      <c r="F21" s="68">
        <v>168</v>
      </c>
      <c r="G21" s="98">
        <f t="shared" si="0"/>
        <v>336</v>
      </c>
      <c r="H21" s="81" t="s">
        <v>200</v>
      </c>
      <c r="I21" s="98">
        <v>290</v>
      </c>
      <c r="J21" s="68" t="s">
        <v>393</v>
      </c>
      <c r="K21" s="98">
        <v>242</v>
      </c>
      <c r="L21" s="81" t="s">
        <v>200</v>
      </c>
      <c r="M21" s="54">
        <v>470</v>
      </c>
      <c r="N21" s="69">
        <f t="shared" si="1"/>
        <v>1338</v>
      </c>
      <c r="O21" s="100">
        <f t="shared" si="2"/>
        <v>868</v>
      </c>
    </row>
    <row r="22" spans="1:15" ht="24.75" customHeight="1" x14ac:dyDescent="0.25">
      <c r="A22" s="33">
        <v>20</v>
      </c>
      <c r="B22" s="35" t="s">
        <v>97</v>
      </c>
      <c r="C22" s="35" t="s">
        <v>313</v>
      </c>
      <c r="D22" s="35" t="s">
        <v>363</v>
      </c>
      <c r="E22" s="70" t="s">
        <v>194</v>
      </c>
      <c r="F22" s="68">
        <v>148</v>
      </c>
      <c r="G22" s="98">
        <f t="shared" si="0"/>
        <v>296</v>
      </c>
      <c r="H22" s="60" t="s">
        <v>125</v>
      </c>
      <c r="I22" s="54">
        <v>179</v>
      </c>
      <c r="J22" s="81" t="s">
        <v>200</v>
      </c>
      <c r="K22" s="54">
        <v>490</v>
      </c>
      <c r="L22" s="81" t="s">
        <v>200</v>
      </c>
      <c r="M22" s="54">
        <v>470</v>
      </c>
      <c r="N22" s="69">
        <f t="shared" si="1"/>
        <v>1435</v>
      </c>
      <c r="O22" s="100">
        <f t="shared" si="2"/>
        <v>945</v>
      </c>
    </row>
    <row r="23" spans="1:15" ht="24.75" customHeight="1" x14ac:dyDescent="0.25">
      <c r="A23" s="33">
        <v>21</v>
      </c>
      <c r="B23" s="14" t="s">
        <v>93</v>
      </c>
      <c r="C23" s="14" t="s">
        <v>309</v>
      </c>
      <c r="D23" s="14" t="s">
        <v>364</v>
      </c>
      <c r="E23" s="82" t="s">
        <v>200</v>
      </c>
      <c r="F23" s="68">
        <v>342</v>
      </c>
      <c r="G23" s="98">
        <f t="shared" si="0"/>
        <v>684</v>
      </c>
      <c r="H23" s="60" t="s">
        <v>121</v>
      </c>
      <c r="I23" s="54">
        <v>141</v>
      </c>
      <c r="J23" s="81" t="s">
        <v>200</v>
      </c>
      <c r="K23" s="54">
        <v>490</v>
      </c>
      <c r="L23" s="60" t="s">
        <v>436</v>
      </c>
      <c r="M23" s="54">
        <v>206</v>
      </c>
      <c r="N23" s="69">
        <f t="shared" si="1"/>
        <v>1521</v>
      </c>
      <c r="O23" s="100">
        <f t="shared" si="2"/>
        <v>1031</v>
      </c>
    </row>
    <row r="24" spans="1:15" ht="24.75" customHeight="1" x14ac:dyDescent="0.25">
      <c r="A24" s="33">
        <v>22</v>
      </c>
      <c r="B24" s="35" t="s">
        <v>154</v>
      </c>
      <c r="C24" s="35" t="s">
        <v>321</v>
      </c>
      <c r="D24" s="35" t="s">
        <v>363</v>
      </c>
      <c r="E24" s="60" t="s">
        <v>196</v>
      </c>
      <c r="F24" s="68">
        <v>139</v>
      </c>
      <c r="G24" s="98">
        <f t="shared" si="0"/>
        <v>278</v>
      </c>
      <c r="H24" s="81" t="s">
        <v>200</v>
      </c>
      <c r="I24" s="98">
        <v>290</v>
      </c>
      <c r="J24" s="81" t="s">
        <v>200</v>
      </c>
      <c r="K24" s="54">
        <v>490</v>
      </c>
      <c r="L24" s="81" t="s">
        <v>200</v>
      </c>
      <c r="M24" s="54">
        <v>470</v>
      </c>
      <c r="N24" s="69">
        <f t="shared" si="1"/>
        <v>1528</v>
      </c>
      <c r="O24" s="100">
        <f t="shared" si="2"/>
        <v>1038</v>
      </c>
    </row>
    <row r="25" spans="1:15" ht="24.75" customHeight="1" x14ac:dyDescent="0.25">
      <c r="A25" s="33">
        <v>23</v>
      </c>
      <c r="B25" s="35" t="s">
        <v>99</v>
      </c>
      <c r="C25" s="35" t="s">
        <v>315</v>
      </c>
      <c r="D25" s="35" t="s">
        <v>441</v>
      </c>
      <c r="E25" s="70" t="s">
        <v>195</v>
      </c>
      <c r="F25" s="68">
        <v>187</v>
      </c>
      <c r="G25" s="98">
        <f t="shared" si="0"/>
        <v>374</v>
      </c>
      <c r="H25" s="60" t="s">
        <v>128</v>
      </c>
      <c r="I25" s="54">
        <v>204</v>
      </c>
      <c r="J25" s="81" t="s">
        <v>200</v>
      </c>
      <c r="K25" s="54">
        <v>490</v>
      </c>
      <c r="L25" s="81" t="s">
        <v>200</v>
      </c>
      <c r="M25" s="54">
        <v>470</v>
      </c>
      <c r="N25" s="69">
        <f t="shared" si="1"/>
        <v>1538</v>
      </c>
      <c r="O25" s="100">
        <f t="shared" si="2"/>
        <v>1048</v>
      </c>
    </row>
    <row r="26" spans="1:15" ht="24.75" customHeight="1" x14ac:dyDescent="0.25">
      <c r="A26" s="33">
        <v>24</v>
      </c>
      <c r="B26" s="14" t="s">
        <v>92</v>
      </c>
      <c r="C26" s="14" t="s">
        <v>308</v>
      </c>
      <c r="D26" s="14" t="s">
        <v>441</v>
      </c>
      <c r="E26" s="70" t="s">
        <v>169</v>
      </c>
      <c r="F26" s="68">
        <v>333</v>
      </c>
      <c r="G26" s="98">
        <f t="shared" si="0"/>
        <v>666</v>
      </c>
      <c r="H26" s="60" t="s">
        <v>120</v>
      </c>
      <c r="I26" s="54">
        <v>133</v>
      </c>
      <c r="J26" s="60" t="s">
        <v>397</v>
      </c>
      <c r="K26" s="54">
        <v>288</v>
      </c>
      <c r="L26" s="60" t="s">
        <v>439</v>
      </c>
      <c r="M26" s="54">
        <v>320</v>
      </c>
      <c r="N26" s="69">
        <f t="shared" si="1"/>
        <v>1407</v>
      </c>
      <c r="O26" s="100">
        <f t="shared" si="2"/>
        <v>1087</v>
      </c>
    </row>
    <row r="27" spans="1:15" ht="24.75" customHeight="1" x14ac:dyDescent="0.25">
      <c r="A27" s="33">
        <v>25</v>
      </c>
      <c r="B27" s="35" t="s">
        <v>104</v>
      </c>
      <c r="C27" s="35" t="s">
        <v>377</v>
      </c>
      <c r="D27" s="35" t="s">
        <v>376</v>
      </c>
      <c r="E27" s="81" t="s">
        <v>200</v>
      </c>
      <c r="F27" s="68">
        <v>342</v>
      </c>
      <c r="G27" s="98">
        <f t="shared" si="0"/>
        <v>684</v>
      </c>
      <c r="H27" s="81" t="s">
        <v>200</v>
      </c>
      <c r="I27" s="98">
        <v>290</v>
      </c>
      <c r="J27" s="60" t="s">
        <v>373</v>
      </c>
      <c r="K27" s="54">
        <v>127</v>
      </c>
      <c r="L27" s="81" t="s">
        <v>200</v>
      </c>
      <c r="M27" s="54">
        <v>470</v>
      </c>
      <c r="N27" s="69">
        <f t="shared" si="1"/>
        <v>1571</v>
      </c>
      <c r="O27" s="100">
        <f t="shared" si="2"/>
        <v>1101</v>
      </c>
    </row>
    <row r="28" spans="1:15" ht="24.75" customHeight="1" x14ac:dyDescent="0.25">
      <c r="A28" s="33">
        <v>26</v>
      </c>
      <c r="B28" s="35" t="s">
        <v>378</v>
      </c>
      <c r="C28" s="35" t="s">
        <v>379</v>
      </c>
      <c r="D28" s="35" t="s">
        <v>364</v>
      </c>
      <c r="E28" s="82" t="s">
        <v>200</v>
      </c>
      <c r="F28" s="68">
        <v>342</v>
      </c>
      <c r="G28" s="98">
        <f t="shared" si="0"/>
        <v>684</v>
      </c>
      <c r="H28" s="81" t="s">
        <v>200</v>
      </c>
      <c r="I28" s="98">
        <v>290</v>
      </c>
      <c r="J28" s="60" t="s">
        <v>380</v>
      </c>
      <c r="K28" s="54">
        <v>130</v>
      </c>
      <c r="L28" s="81" t="s">
        <v>200</v>
      </c>
      <c r="M28" s="54">
        <v>470</v>
      </c>
      <c r="N28" s="69">
        <f t="shared" si="1"/>
        <v>1574</v>
      </c>
      <c r="O28" s="100">
        <f t="shared" si="2"/>
        <v>1104</v>
      </c>
    </row>
    <row r="29" spans="1:15" ht="24.75" customHeight="1" x14ac:dyDescent="0.25">
      <c r="A29" s="33">
        <v>27</v>
      </c>
      <c r="B29" s="35" t="s">
        <v>425</v>
      </c>
      <c r="C29" s="35" t="s">
        <v>426</v>
      </c>
      <c r="D29" s="35" t="s">
        <v>363</v>
      </c>
      <c r="E29" s="82" t="s">
        <v>200</v>
      </c>
      <c r="F29" s="68">
        <v>342</v>
      </c>
      <c r="G29" s="98">
        <f t="shared" si="0"/>
        <v>684</v>
      </c>
      <c r="H29" s="81" t="s">
        <v>200</v>
      </c>
      <c r="I29" s="98">
        <v>290</v>
      </c>
      <c r="J29" s="81" t="s">
        <v>200</v>
      </c>
      <c r="K29" s="54">
        <v>490</v>
      </c>
      <c r="L29" s="60" t="s">
        <v>427</v>
      </c>
      <c r="M29" s="54">
        <v>133</v>
      </c>
      <c r="N29" s="69">
        <f t="shared" si="1"/>
        <v>1597</v>
      </c>
      <c r="O29" s="100">
        <f t="shared" si="2"/>
        <v>1107</v>
      </c>
    </row>
    <row r="30" spans="1:15" ht="24.75" customHeight="1" x14ac:dyDescent="0.25">
      <c r="A30" s="33">
        <v>28</v>
      </c>
      <c r="B30" s="35" t="s">
        <v>382</v>
      </c>
      <c r="C30" s="35" t="s">
        <v>383</v>
      </c>
      <c r="D30" s="35" t="s">
        <v>384</v>
      </c>
      <c r="E30" s="82" t="s">
        <v>200</v>
      </c>
      <c r="F30" s="68">
        <v>342</v>
      </c>
      <c r="G30" s="98">
        <f t="shared" si="0"/>
        <v>684</v>
      </c>
      <c r="H30" s="81" t="s">
        <v>200</v>
      </c>
      <c r="I30" s="98">
        <v>290</v>
      </c>
      <c r="J30" s="60" t="s">
        <v>385</v>
      </c>
      <c r="K30" s="54">
        <v>143</v>
      </c>
      <c r="L30" s="81" t="s">
        <v>200</v>
      </c>
      <c r="M30" s="54">
        <v>470</v>
      </c>
      <c r="N30" s="69">
        <f t="shared" si="1"/>
        <v>1587</v>
      </c>
      <c r="O30" s="100">
        <f t="shared" si="2"/>
        <v>1117</v>
      </c>
    </row>
    <row r="31" spans="1:15" ht="24.75" customHeight="1" x14ac:dyDescent="0.25">
      <c r="A31" s="33">
        <v>29</v>
      </c>
      <c r="B31" s="35" t="s">
        <v>387</v>
      </c>
      <c r="C31" s="35" t="s">
        <v>388</v>
      </c>
      <c r="D31" s="35" t="s">
        <v>364</v>
      </c>
      <c r="E31" s="82" t="s">
        <v>200</v>
      </c>
      <c r="F31" s="68">
        <v>342</v>
      </c>
      <c r="G31" s="98">
        <f t="shared" si="0"/>
        <v>684</v>
      </c>
      <c r="H31" s="81" t="s">
        <v>200</v>
      </c>
      <c r="I31" s="98">
        <v>290</v>
      </c>
      <c r="J31" s="60" t="s">
        <v>389</v>
      </c>
      <c r="K31" s="54">
        <v>186</v>
      </c>
      <c r="L31" s="60" t="s">
        <v>437</v>
      </c>
      <c r="M31" s="54">
        <v>254</v>
      </c>
      <c r="N31" s="69">
        <f t="shared" si="1"/>
        <v>1414</v>
      </c>
      <c r="O31" s="100">
        <f t="shared" si="2"/>
        <v>1124</v>
      </c>
    </row>
    <row r="32" spans="1:15" ht="24.75" customHeight="1" x14ac:dyDescent="0.25">
      <c r="A32" s="33">
        <v>30</v>
      </c>
      <c r="B32" s="35" t="s">
        <v>430</v>
      </c>
      <c r="C32" s="35" t="s">
        <v>431</v>
      </c>
      <c r="D32" s="35" t="s">
        <v>445</v>
      </c>
      <c r="E32" s="81" t="s">
        <v>200</v>
      </c>
      <c r="F32" s="68">
        <v>342</v>
      </c>
      <c r="G32" s="98">
        <f t="shared" si="0"/>
        <v>684</v>
      </c>
      <c r="H32" s="81" t="s">
        <v>200</v>
      </c>
      <c r="I32" s="98">
        <v>290</v>
      </c>
      <c r="J32" s="81" t="s">
        <v>200</v>
      </c>
      <c r="K32" s="54">
        <v>490</v>
      </c>
      <c r="L32" s="66" t="s">
        <v>432</v>
      </c>
      <c r="M32" s="53">
        <v>175</v>
      </c>
      <c r="N32" s="69">
        <f t="shared" si="1"/>
        <v>1639</v>
      </c>
      <c r="O32" s="100">
        <f t="shared" si="2"/>
        <v>1149</v>
      </c>
    </row>
    <row r="33" spans="1:15" ht="24.75" customHeight="1" x14ac:dyDescent="0.25">
      <c r="A33" s="33">
        <v>31</v>
      </c>
      <c r="B33" s="35" t="s">
        <v>433</v>
      </c>
      <c r="C33" s="35" t="s">
        <v>434</v>
      </c>
      <c r="D33" s="35" t="s">
        <v>363</v>
      </c>
      <c r="E33" s="82" t="s">
        <v>200</v>
      </c>
      <c r="F33" s="68">
        <v>342</v>
      </c>
      <c r="G33" s="98">
        <f t="shared" si="0"/>
        <v>684</v>
      </c>
      <c r="H33" s="81" t="s">
        <v>200</v>
      </c>
      <c r="I33" s="98">
        <v>290</v>
      </c>
      <c r="J33" s="81" t="s">
        <v>200</v>
      </c>
      <c r="K33" s="54">
        <v>490</v>
      </c>
      <c r="L33" s="66" t="s">
        <v>435</v>
      </c>
      <c r="M33" s="53">
        <v>205</v>
      </c>
      <c r="N33" s="69">
        <f t="shared" si="1"/>
        <v>1669</v>
      </c>
      <c r="O33" s="100">
        <f t="shared" si="2"/>
        <v>1179</v>
      </c>
    </row>
    <row r="34" spans="1:15" ht="24.75" customHeight="1" x14ac:dyDescent="0.25">
      <c r="A34" s="33">
        <v>32</v>
      </c>
      <c r="B34" s="35" t="s">
        <v>98</v>
      </c>
      <c r="C34" s="35" t="s">
        <v>314</v>
      </c>
      <c r="D34" s="35" t="s">
        <v>364</v>
      </c>
      <c r="E34" s="82" t="s">
        <v>200</v>
      </c>
      <c r="F34" s="68">
        <v>342</v>
      </c>
      <c r="G34" s="98">
        <f t="shared" si="0"/>
        <v>684</v>
      </c>
      <c r="H34" s="60" t="s">
        <v>127</v>
      </c>
      <c r="I34" s="54">
        <v>199</v>
      </c>
      <c r="J34" s="60" t="s">
        <v>399</v>
      </c>
      <c r="K34" s="54">
        <v>298</v>
      </c>
      <c r="L34" s="81" t="s">
        <v>200</v>
      </c>
      <c r="M34" s="54">
        <v>470</v>
      </c>
      <c r="N34" s="69">
        <f t="shared" si="1"/>
        <v>1651</v>
      </c>
      <c r="O34" s="100">
        <f t="shared" si="2"/>
        <v>1181</v>
      </c>
    </row>
    <row r="35" spans="1:15" ht="24.75" customHeight="1" x14ac:dyDescent="0.25">
      <c r="A35" s="33">
        <v>33</v>
      </c>
      <c r="B35" s="35" t="s">
        <v>156</v>
      </c>
      <c r="C35" s="35" t="s">
        <v>323</v>
      </c>
      <c r="D35" s="35" t="s">
        <v>442</v>
      </c>
      <c r="E35" s="60" t="s">
        <v>197</v>
      </c>
      <c r="F35" s="68">
        <v>211</v>
      </c>
      <c r="G35" s="98">
        <f t="shared" ref="G35:G59" si="3">F35*2</f>
        <v>422</v>
      </c>
      <c r="H35" s="81" t="s">
        <v>200</v>
      </c>
      <c r="I35" s="98">
        <v>290</v>
      </c>
      <c r="J35" s="81" t="s">
        <v>200</v>
      </c>
      <c r="K35" s="54">
        <v>490</v>
      </c>
      <c r="L35" s="81" t="s">
        <v>200</v>
      </c>
      <c r="M35" s="54">
        <v>470</v>
      </c>
      <c r="N35" s="69">
        <f t="shared" ref="N35:N59" si="4">G35+I35+K35+M35</f>
        <v>1672</v>
      </c>
      <c r="O35" s="100">
        <f t="shared" ref="O35:O59" si="5">N35-MAX(M35,K35,I35)</f>
        <v>1182</v>
      </c>
    </row>
    <row r="36" spans="1:15" ht="24.75" customHeight="1" x14ac:dyDescent="0.25">
      <c r="A36" s="33">
        <v>34</v>
      </c>
      <c r="B36" s="14" t="s">
        <v>157</v>
      </c>
      <c r="C36" s="14" t="s">
        <v>324</v>
      </c>
      <c r="D36" s="14" t="s">
        <v>363</v>
      </c>
      <c r="E36" s="70" t="s">
        <v>159</v>
      </c>
      <c r="F36" s="68">
        <v>213</v>
      </c>
      <c r="G36" s="98">
        <f t="shared" si="3"/>
        <v>426</v>
      </c>
      <c r="H36" s="81" t="s">
        <v>200</v>
      </c>
      <c r="I36" s="98">
        <v>290</v>
      </c>
      <c r="J36" s="81" t="s">
        <v>200</v>
      </c>
      <c r="K36" s="54">
        <v>490</v>
      </c>
      <c r="L36" s="81" t="s">
        <v>200</v>
      </c>
      <c r="M36" s="54">
        <v>470</v>
      </c>
      <c r="N36" s="69">
        <f t="shared" si="4"/>
        <v>1676</v>
      </c>
      <c r="O36" s="100">
        <f t="shared" si="5"/>
        <v>1186</v>
      </c>
    </row>
    <row r="37" spans="1:15" ht="24.75" customHeight="1" x14ac:dyDescent="0.25">
      <c r="A37" s="33">
        <v>35</v>
      </c>
      <c r="B37" s="35" t="s">
        <v>105</v>
      </c>
      <c r="C37" s="35" t="s">
        <v>392</v>
      </c>
      <c r="D37" s="35" t="s">
        <v>376</v>
      </c>
      <c r="E37" s="81" t="s">
        <v>200</v>
      </c>
      <c r="F37" s="68">
        <v>342</v>
      </c>
      <c r="G37" s="98">
        <f t="shared" si="3"/>
        <v>684</v>
      </c>
      <c r="H37" s="81" t="s">
        <v>200</v>
      </c>
      <c r="I37" s="98">
        <v>290</v>
      </c>
      <c r="J37" s="60" t="s">
        <v>372</v>
      </c>
      <c r="K37" s="54">
        <v>238</v>
      </c>
      <c r="L37" s="81" t="s">
        <v>200</v>
      </c>
      <c r="M37" s="54">
        <v>470</v>
      </c>
      <c r="N37" s="69">
        <f t="shared" si="4"/>
        <v>1682</v>
      </c>
      <c r="O37" s="100">
        <f t="shared" si="5"/>
        <v>1212</v>
      </c>
    </row>
    <row r="38" spans="1:15" ht="24.75" customHeight="1" x14ac:dyDescent="0.25">
      <c r="A38" s="33">
        <v>36</v>
      </c>
      <c r="B38" s="35" t="s">
        <v>145</v>
      </c>
      <c r="C38" s="35" t="s">
        <v>325</v>
      </c>
      <c r="D38" s="35" t="s">
        <v>384</v>
      </c>
      <c r="E38" s="60" t="s">
        <v>180</v>
      </c>
      <c r="F38" s="68">
        <v>229</v>
      </c>
      <c r="G38" s="98">
        <f t="shared" si="3"/>
        <v>458</v>
      </c>
      <c r="H38" s="81" t="s">
        <v>200</v>
      </c>
      <c r="I38" s="98">
        <v>290</v>
      </c>
      <c r="J38" s="81" t="s">
        <v>200</v>
      </c>
      <c r="K38" s="54">
        <v>490</v>
      </c>
      <c r="L38" s="81" t="s">
        <v>200</v>
      </c>
      <c r="M38" s="54">
        <v>470</v>
      </c>
      <c r="N38" s="69">
        <f t="shared" si="4"/>
        <v>1708</v>
      </c>
      <c r="O38" s="100">
        <f t="shared" si="5"/>
        <v>1218</v>
      </c>
    </row>
    <row r="39" spans="1:15" ht="24.75" customHeight="1" x14ac:dyDescent="0.25">
      <c r="A39" s="33">
        <v>37</v>
      </c>
      <c r="B39" s="35" t="s">
        <v>256</v>
      </c>
      <c r="C39" s="35" t="s">
        <v>394</v>
      </c>
      <c r="D39" s="35" t="s">
        <v>364</v>
      </c>
      <c r="E39" s="82" t="s">
        <v>200</v>
      </c>
      <c r="F39" s="68">
        <v>342</v>
      </c>
      <c r="G39" s="98">
        <f t="shared" si="3"/>
        <v>684</v>
      </c>
      <c r="H39" s="81" t="s">
        <v>200</v>
      </c>
      <c r="I39" s="98">
        <v>290</v>
      </c>
      <c r="J39" s="60" t="s">
        <v>395</v>
      </c>
      <c r="K39" s="54">
        <v>264</v>
      </c>
      <c r="L39" s="81" t="s">
        <v>200</v>
      </c>
      <c r="M39" s="54">
        <v>470</v>
      </c>
      <c r="N39" s="69">
        <f t="shared" si="4"/>
        <v>1708</v>
      </c>
      <c r="O39" s="100">
        <f t="shared" si="5"/>
        <v>1238</v>
      </c>
    </row>
    <row r="40" spans="1:15" ht="24.75" customHeight="1" x14ac:dyDescent="0.25">
      <c r="A40" s="33">
        <v>38</v>
      </c>
      <c r="B40" s="35" t="s">
        <v>158</v>
      </c>
      <c r="C40" s="35" t="s">
        <v>326</v>
      </c>
      <c r="D40" s="35" t="s">
        <v>363</v>
      </c>
      <c r="E40" s="70" t="s">
        <v>198</v>
      </c>
      <c r="F40" s="68">
        <v>245</v>
      </c>
      <c r="G40" s="98">
        <f t="shared" si="3"/>
        <v>490</v>
      </c>
      <c r="H40" s="81" t="s">
        <v>200</v>
      </c>
      <c r="I40" s="98">
        <v>290</v>
      </c>
      <c r="J40" s="81" t="s">
        <v>200</v>
      </c>
      <c r="K40" s="54">
        <v>490</v>
      </c>
      <c r="L40" s="81" t="s">
        <v>200</v>
      </c>
      <c r="M40" s="54">
        <v>470</v>
      </c>
      <c r="N40" s="69">
        <f t="shared" si="4"/>
        <v>1740</v>
      </c>
      <c r="O40" s="100">
        <f t="shared" si="5"/>
        <v>1250</v>
      </c>
    </row>
    <row r="41" spans="1:15" ht="24.75" customHeight="1" x14ac:dyDescent="0.25">
      <c r="A41" s="33">
        <v>39</v>
      </c>
      <c r="B41" s="14" t="s">
        <v>94</v>
      </c>
      <c r="C41" s="14" t="s">
        <v>310</v>
      </c>
      <c r="D41" s="14" t="s">
        <v>376</v>
      </c>
      <c r="E41" s="70" t="s">
        <v>199</v>
      </c>
      <c r="F41" s="68">
        <v>319</v>
      </c>
      <c r="G41" s="98">
        <f t="shared" si="3"/>
        <v>638</v>
      </c>
      <c r="H41" s="60" t="s">
        <v>122</v>
      </c>
      <c r="I41" s="54">
        <v>143</v>
      </c>
      <c r="J41" s="81" t="s">
        <v>200</v>
      </c>
      <c r="K41" s="54">
        <v>490</v>
      </c>
      <c r="L41" s="81" t="s">
        <v>200</v>
      </c>
      <c r="M41" s="54">
        <v>470</v>
      </c>
      <c r="N41" s="69">
        <f t="shared" si="4"/>
        <v>1741</v>
      </c>
      <c r="O41" s="100">
        <f t="shared" si="5"/>
        <v>1251</v>
      </c>
    </row>
    <row r="42" spans="1:15" ht="24.75" customHeight="1" x14ac:dyDescent="0.25">
      <c r="A42" s="33">
        <v>40</v>
      </c>
      <c r="B42" s="35" t="s">
        <v>160</v>
      </c>
      <c r="C42" s="35" t="s">
        <v>327</v>
      </c>
      <c r="D42" s="35" t="s">
        <v>408</v>
      </c>
      <c r="E42" s="60" t="s">
        <v>172</v>
      </c>
      <c r="F42" s="68">
        <v>246</v>
      </c>
      <c r="G42" s="98">
        <f t="shared" si="3"/>
        <v>492</v>
      </c>
      <c r="H42" s="81" t="s">
        <v>200</v>
      </c>
      <c r="I42" s="98">
        <v>290</v>
      </c>
      <c r="J42" s="81" t="s">
        <v>200</v>
      </c>
      <c r="K42" s="54">
        <v>490</v>
      </c>
      <c r="L42" s="81" t="s">
        <v>200</v>
      </c>
      <c r="M42" s="54">
        <v>470</v>
      </c>
      <c r="N42" s="69">
        <f t="shared" si="4"/>
        <v>1742</v>
      </c>
      <c r="O42" s="100">
        <f t="shared" si="5"/>
        <v>1252</v>
      </c>
    </row>
    <row r="43" spans="1:15" ht="24.75" customHeight="1" x14ac:dyDescent="0.25">
      <c r="A43" s="33">
        <v>41</v>
      </c>
      <c r="B43" s="35" t="s">
        <v>161</v>
      </c>
      <c r="C43" s="35" t="s">
        <v>331</v>
      </c>
      <c r="D43" s="35" t="s">
        <v>443</v>
      </c>
      <c r="E43" s="60" t="s">
        <v>173</v>
      </c>
      <c r="F43" s="68">
        <v>252</v>
      </c>
      <c r="G43" s="98">
        <f t="shared" si="3"/>
        <v>504</v>
      </c>
      <c r="H43" s="81" t="s">
        <v>200</v>
      </c>
      <c r="I43" s="98">
        <v>290</v>
      </c>
      <c r="J43" s="81" t="s">
        <v>200</v>
      </c>
      <c r="K43" s="54">
        <v>490</v>
      </c>
      <c r="L43" s="81" t="s">
        <v>200</v>
      </c>
      <c r="M43" s="54">
        <v>470</v>
      </c>
      <c r="N43" s="69">
        <f t="shared" si="4"/>
        <v>1754</v>
      </c>
      <c r="O43" s="100">
        <f t="shared" si="5"/>
        <v>1264</v>
      </c>
    </row>
    <row r="44" spans="1:15" ht="24.75" customHeight="1" x14ac:dyDescent="0.25">
      <c r="A44" s="33">
        <v>42</v>
      </c>
      <c r="B44" s="35" t="s">
        <v>403</v>
      </c>
      <c r="C44" s="35" t="s">
        <v>404</v>
      </c>
      <c r="D44" s="35" t="s">
        <v>376</v>
      </c>
      <c r="E44" s="82" t="s">
        <v>200</v>
      </c>
      <c r="F44" s="68">
        <v>342</v>
      </c>
      <c r="G44" s="98">
        <f t="shared" si="3"/>
        <v>684</v>
      </c>
      <c r="H44" s="81" t="s">
        <v>200</v>
      </c>
      <c r="I44" s="98">
        <v>290</v>
      </c>
      <c r="J44" s="60" t="s">
        <v>405</v>
      </c>
      <c r="K44" s="54">
        <v>304</v>
      </c>
      <c r="L44" s="81" t="s">
        <v>200</v>
      </c>
      <c r="M44" s="54">
        <v>470</v>
      </c>
      <c r="N44" s="69">
        <f t="shared" si="4"/>
        <v>1748</v>
      </c>
      <c r="O44" s="100">
        <f t="shared" si="5"/>
        <v>1278</v>
      </c>
    </row>
    <row r="45" spans="1:15" ht="24.75" customHeight="1" x14ac:dyDescent="0.25">
      <c r="A45" s="33">
        <v>43</v>
      </c>
      <c r="B45" s="35" t="s">
        <v>400</v>
      </c>
      <c r="C45" s="35" t="s">
        <v>401</v>
      </c>
      <c r="D45" s="35" t="s">
        <v>364</v>
      </c>
      <c r="E45" s="81" t="s">
        <v>200</v>
      </c>
      <c r="F45" s="68">
        <v>342</v>
      </c>
      <c r="G45" s="98">
        <f t="shared" si="3"/>
        <v>684</v>
      </c>
      <c r="H45" s="81" t="s">
        <v>200</v>
      </c>
      <c r="I45" s="98">
        <v>290</v>
      </c>
      <c r="J45" s="60" t="s">
        <v>402</v>
      </c>
      <c r="K45" s="54">
        <v>304</v>
      </c>
      <c r="L45" s="81" t="s">
        <v>200</v>
      </c>
      <c r="M45" s="54">
        <v>470</v>
      </c>
      <c r="N45" s="69">
        <f t="shared" si="4"/>
        <v>1748</v>
      </c>
      <c r="O45" s="100">
        <f t="shared" si="5"/>
        <v>1278</v>
      </c>
    </row>
    <row r="46" spans="1:15" ht="24.75" customHeight="1" x14ac:dyDescent="0.25">
      <c r="A46" s="33">
        <v>44</v>
      </c>
      <c r="B46" s="35" t="s">
        <v>162</v>
      </c>
      <c r="C46" s="35" t="s">
        <v>332</v>
      </c>
      <c r="D46" s="35" t="s">
        <v>408</v>
      </c>
      <c r="E46" s="60" t="s">
        <v>174</v>
      </c>
      <c r="F46" s="68">
        <v>289</v>
      </c>
      <c r="G46" s="98">
        <f t="shared" si="3"/>
        <v>578</v>
      </c>
      <c r="H46" s="81" t="s">
        <v>200</v>
      </c>
      <c r="I46" s="98">
        <v>290</v>
      </c>
      <c r="J46" s="81" t="s">
        <v>200</v>
      </c>
      <c r="K46" s="54">
        <v>490</v>
      </c>
      <c r="L46" s="81" t="s">
        <v>200</v>
      </c>
      <c r="M46" s="54">
        <v>470</v>
      </c>
      <c r="N46" s="69">
        <f t="shared" si="4"/>
        <v>1828</v>
      </c>
      <c r="O46" s="100">
        <f t="shared" si="5"/>
        <v>1338</v>
      </c>
    </row>
    <row r="47" spans="1:15" ht="24.75" customHeight="1" x14ac:dyDescent="0.25">
      <c r="A47" s="33">
        <v>45</v>
      </c>
      <c r="B47" s="35" t="s">
        <v>406</v>
      </c>
      <c r="C47" s="35" t="s">
        <v>407</v>
      </c>
      <c r="D47" s="35" t="s">
        <v>408</v>
      </c>
      <c r="E47" s="82" t="s">
        <v>200</v>
      </c>
      <c r="F47" s="68">
        <v>342</v>
      </c>
      <c r="G47" s="98">
        <f t="shared" si="3"/>
        <v>684</v>
      </c>
      <c r="H47" s="81" t="s">
        <v>200</v>
      </c>
      <c r="I47" s="98">
        <v>290</v>
      </c>
      <c r="J47" s="60" t="s">
        <v>409</v>
      </c>
      <c r="K47" s="54">
        <v>370</v>
      </c>
      <c r="L47" s="81" t="s">
        <v>200</v>
      </c>
      <c r="M47" s="54">
        <v>470</v>
      </c>
      <c r="N47" s="69">
        <f t="shared" si="4"/>
        <v>1814</v>
      </c>
      <c r="O47" s="100">
        <f t="shared" si="5"/>
        <v>1344</v>
      </c>
    </row>
    <row r="48" spans="1:15" ht="24.75" customHeight="1" x14ac:dyDescent="0.25">
      <c r="A48" s="33">
        <v>46</v>
      </c>
      <c r="B48" s="35" t="s">
        <v>163</v>
      </c>
      <c r="C48" s="35" t="s">
        <v>333</v>
      </c>
      <c r="D48" s="35" t="s">
        <v>442</v>
      </c>
      <c r="E48" s="60" t="s">
        <v>175</v>
      </c>
      <c r="F48" s="68">
        <v>294</v>
      </c>
      <c r="G48" s="98">
        <f t="shared" si="3"/>
        <v>588</v>
      </c>
      <c r="H48" s="81" t="s">
        <v>200</v>
      </c>
      <c r="I48" s="98">
        <v>290</v>
      </c>
      <c r="J48" s="81" t="s">
        <v>200</v>
      </c>
      <c r="K48" s="54">
        <v>490</v>
      </c>
      <c r="L48" s="81" t="s">
        <v>200</v>
      </c>
      <c r="M48" s="54">
        <v>470</v>
      </c>
      <c r="N48" s="69">
        <f t="shared" si="4"/>
        <v>1838</v>
      </c>
      <c r="O48" s="100">
        <f t="shared" si="5"/>
        <v>1348</v>
      </c>
    </row>
    <row r="49" spans="1:15" ht="24.75" customHeight="1" x14ac:dyDescent="0.25">
      <c r="A49" s="33">
        <v>47</v>
      </c>
      <c r="B49" s="14" t="s">
        <v>41</v>
      </c>
      <c r="C49" s="14" t="s">
        <v>26</v>
      </c>
      <c r="D49" s="14" t="s">
        <v>446</v>
      </c>
      <c r="E49" s="81" t="s">
        <v>200</v>
      </c>
      <c r="F49" s="68">
        <v>342</v>
      </c>
      <c r="G49" s="98">
        <f t="shared" si="3"/>
        <v>684</v>
      </c>
      <c r="H49" s="60" t="s">
        <v>126</v>
      </c>
      <c r="I49" s="54">
        <v>195</v>
      </c>
      <c r="J49" s="81" t="s">
        <v>200</v>
      </c>
      <c r="K49" s="54">
        <v>490</v>
      </c>
      <c r="L49" s="81" t="s">
        <v>200</v>
      </c>
      <c r="M49" s="54">
        <v>470</v>
      </c>
      <c r="N49" s="69">
        <f t="shared" si="4"/>
        <v>1839</v>
      </c>
      <c r="O49" s="100">
        <f t="shared" si="5"/>
        <v>1349</v>
      </c>
    </row>
    <row r="50" spans="1:15" ht="24.75" customHeight="1" x14ac:dyDescent="0.25">
      <c r="A50" s="33">
        <v>48</v>
      </c>
      <c r="B50" s="35" t="s">
        <v>164</v>
      </c>
      <c r="C50" s="35" t="s">
        <v>334</v>
      </c>
      <c r="D50" s="35" t="s">
        <v>442</v>
      </c>
      <c r="E50" s="60" t="s">
        <v>176</v>
      </c>
      <c r="F50" s="68">
        <v>295</v>
      </c>
      <c r="G50" s="98">
        <f t="shared" si="3"/>
        <v>590</v>
      </c>
      <c r="H50" s="81" t="s">
        <v>200</v>
      </c>
      <c r="I50" s="98">
        <v>290</v>
      </c>
      <c r="J50" s="81" t="s">
        <v>200</v>
      </c>
      <c r="K50" s="54">
        <v>490</v>
      </c>
      <c r="L50" s="81" t="s">
        <v>200</v>
      </c>
      <c r="M50" s="54">
        <v>470</v>
      </c>
      <c r="N50" s="69">
        <f t="shared" si="4"/>
        <v>1840</v>
      </c>
      <c r="O50" s="100">
        <f t="shared" si="5"/>
        <v>1350</v>
      </c>
    </row>
    <row r="51" spans="1:15" ht="24.75" customHeight="1" x14ac:dyDescent="0.25">
      <c r="A51" s="33">
        <v>49</v>
      </c>
      <c r="B51" s="35" t="s">
        <v>100</v>
      </c>
      <c r="C51" s="35" t="s">
        <v>316</v>
      </c>
      <c r="D51" s="35" t="s">
        <v>376</v>
      </c>
      <c r="E51" s="82" t="s">
        <v>200</v>
      </c>
      <c r="F51" s="68">
        <v>342</v>
      </c>
      <c r="G51" s="98">
        <f t="shared" si="3"/>
        <v>684</v>
      </c>
      <c r="H51" s="60" t="s">
        <v>129</v>
      </c>
      <c r="I51" s="54">
        <v>210</v>
      </c>
      <c r="J51" s="81" t="s">
        <v>200</v>
      </c>
      <c r="K51" s="54">
        <v>490</v>
      </c>
      <c r="L51" s="81" t="s">
        <v>200</v>
      </c>
      <c r="M51" s="54">
        <v>470</v>
      </c>
      <c r="N51" s="69">
        <f t="shared" si="4"/>
        <v>1854</v>
      </c>
      <c r="O51" s="100">
        <f t="shared" si="5"/>
        <v>1364</v>
      </c>
    </row>
    <row r="52" spans="1:15" ht="24.75" customHeight="1" x14ac:dyDescent="0.25">
      <c r="A52" s="33">
        <v>50</v>
      </c>
      <c r="B52" s="14" t="s">
        <v>165</v>
      </c>
      <c r="C52" s="14" t="s">
        <v>335</v>
      </c>
      <c r="D52" s="14" t="s">
        <v>444</v>
      </c>
      <c r="E52" s="70" t="s">
        <v>170</v>
      </c>
      <c r="F52" s="68">
        <v>312</v>
      </c>
      <c r="G52" s="98">
        <f t="shared" si="3"/>
        <v>624</v>
      </c>
      <c r="H52" s="81" t="s">
        <v>200</v>
      </c>
      <c r="I52" s="98">
        <v>290</v>
      </c>
      <c r="J52" s="81" t="s">
        <v>200</v>
      </c>
      <c r="K52" s="54">
        <v>490</v>
      </c>
      <c r="L52" s="81" t="s">
        <v>200</v>
      </c>
      <c r="M52" s="54">
        <v>470</v>
      </c>
      <c r="N52" s="69">
        <f t="shared" si="4"/>
        <v>1874</v>
      </c>
      <c r="O52" s="100">
        <f t="shared" si="5"/>
        <v>1384</v>
      </c>
    </row>
    <row r="53" spans="1:15" ht="24.75" customHeight="1" x14ac:dyDescent="0.25">
      <c r="A53" s="33">
        <v>51</v>
      </c>
      <c r="B53" s="35" t="s">
        <v>101</v>
      </c>
      <c r="C53" s="35" t="s">
        <v>317</v>
      </c>
      <c r="D53" s="35" t="s">
        <v>376</v>
      </c>
      <c r="E53" s="82" t="s">
        <v>200</v>
      </c>
      <c r="F53" s="68">
        <v>342</v>
      </c>
      <c r="G53" s="98">
        <f t="shared" si="3"/>
        <v>684</v>
      </c>
      <c r="H53" s="60" t="s">
        <v>130</v>
      </c>
      <c r="I53" s="54">
        <v>238</v>
      </c>
      <c r="J53" s="81" t="s">
        <v>200</v>
      </c>
      <c r="K53" s="54">
        <v>490</v>
      </c>
      <c r="L53" s="81" t="s">
        <v>200</v>
      </c>
      <c r="M53" s="54">
        <v>470</v>
      </c>
      <c r="N53" s="69">
        <f t="shared" si="4"/>
        <v>1882</v>
      </c>
      <c r="O53" s="100">
        <f t="shared" si="5"/>
        <v>1392</v>
      </c>
    </row>
    <row r="54" spans="1:15" ht="24.75" customHeight="1" x14ac:dyDescent="0.25">
      <c r="A54" s="33">
        <v>52</v>
      </c>
      <c r="B54" s="14" t="s">
        <v>102</v>
      </c>
      <c r="C54" s="14" t="s">
        <v>318</v>
      </c>
      <c r="D54" s="14" t="s">
        <v>376</v>
      </c>
      <c r="E54" s="81" t="s">
        <v>200</v>
      </c>
      <c r="F54" s="68">
        <v>342</v>
      </c>
      <c r="G54" s="98">
        <f t="shared" si="3"/>
        <v>684</v>
      </c>
      <c r="H54" s="60" t="s">
        <v>131</v>
      </c>
      <c r="I54" s="54">
        <v>243</v>
      </c>
      <c r="J54" s="81" t="s">
        <v>200</v>
      </c>
      <c r="K54" s="54">
        <v>490</v>
      </c>
      <c r="L54" s="81" t="s">
        <v>200</v>
      </c>
      <c r="M54" s="54">
        <v>470</v>
      </c>
      <c r="N54" s="69">
        <f t="shared" si="4"/>
        <v>1887</v>
      </c>
      <c r="O54" s="100">
        <f t="shared" si="5"/>
        <v>1397</v>
      </c>
    </row>
    <row r="55" spans="1:15" ht="29.25" customHeight="1" x14ac:dyDescent="0.25">
      <c r="A55" s="33">
        <v>53</v>
      </c>
      <c r="B55" s="14" t="s">
        <v>166</v>
      </c>
      <c r="C55" s="14" t="s">
        <v>329</v>
      </c>
      <c r="D55" s="14" t="s">
        <v>408</v>
      </c>
      <c r="E55" s="60" t="s">
        <v>171</v>
      </c>
      <c r="F55" s="68">
        <v>324</v>
      </c>
      <c r="G55" s="98">
        <f t="shared" si="3"/>
        <v>648</v>
      </c>
      <c r="H55" s="81" t="s">
        <v>200</v>
      </c>
      <c r="I55" s="98">
        <v>290</v>
      </c>
      <c r="J55" s="81" t="s">
        <v>200</v>
      </c>
      <c r="K55" s="54">
        <v>490</v>
      </c>
      <c r="L55" s="81" t="s">
        <v>200</v>
      </c>
      <c r="M55" s="54">
        <v>470</v>
      </c>
      <c r="N55" s="69">
        <f t="shared" si="4"/>
        <v>1898</v>
      </c>
      <c r="O55" s="100">
        <f t="shared" si="5"/>
        <v>1408</v>
      </c>
    </row>
    <row r="56" spans="1:15" ht="24.75" customHeight="1" x14ac:dyDescent="0.25">
      <c r="A56" s="33">
        <v>54</v>
      </c>
      <c r="B56" s="35" t="s">
        <v>103</v>
      </c>
      <c r="C56" s="35" t="s">
        <v>319</v>
      </c>
      <c r="D56" s="35" t="s">
        <v>446</v>
      </c>
      <c r="E56" s="82" t="s">
        <v>200</v>
      </c>
      <c r="F56" s="68">
        <v>342</v>
      </c>
      <c r="G56" s="98">
        <f t="shared" si="3"/>
        <v>684</v>
      </c>
      <c r="H56" s="60" t="s">
        <v>132</v>
      </c>
      <c r="I56" s="54">
        <v>255</v>
      </c>
      <c r="J56" s="81" t="s">
        <v>200</v>
      </c>
      <c r="K56" s="54">
        <v>490</v>
      </c>
      <c r="L56" s="81" t="s">
        <v>200</v>
      </c>
      <c r="M56" s="54">
        <v>470</v>
      </c>
      <c r="N56" s="69">
        <f t="shared" si="4"/>
        <v>1899</v>
      </c>
      <c r="O56" s="100">
        <f t="shared" si="5"/>
        <v>1409</v>
      </c>
    </row>
    <row r="57" spans="1:15" ht="24.75" customHeight="1" x14ac:dyDescent="0.25">
      <c r="A57" s="33">
        <v>55</v>
      </c>
      <c r="B57" s="35" t="s">
        <v>167</v>
      </c>
      <c r="C57" s="35" t="s">
        <v>328</v>
      </c>
      <c r="D57" s="35" t="s">
        <v>364</v>
      </c>
      <c r="E57" s="60" t="s">
        <v>169</v>
      </c>
      <c r="F57" s="68">
        <v>333</v>
      </c>
      <c r="G57" s="98">
        <f t="shared" si="3"/>
        <v>666</v>
      </c>
      <c r="H57" s="81" t="s">
        <v>200</v>
      </c>
      <c r="I57" s="98">
        <v>290</v>
      </c>
      <c r="J57" s="81" t="s">
        <v>200</v>
      </c>
      <c r="K57" s="54">
        <v>490</v>
      </c>
      <c r="L57" s="81" t="s">
        <v>200</v>
      </c>
      <c r="M57" s="54">
        <v>470</v>
      </c>
      <c r="N57" s="69">
        <f t="shared" si="4"/>
        <v>1916</v>
      </c>
      <c r="O57" s="100">
        <f t="shared" si="5"/>
        <v>1426</v>
      </c>
    </row>
    <row r="58" spans="1:15" ht="24.75" customHeight="1" x14ac:dyDescent="0.25">
      <c r="A58" s="33">
        <v>56</v>
      </c>
      <c r="B58" s="35" t="s">
        <v>168</v>
      </c>
      <c r="C58" s="35" t="s">
        <v>330</v>
      </c>
      <c r="D58" s="35" t="s">
        <v>408</v>
      </c>
      <c r="E58" s="60" t="s">
        <v>169</v>
      </c>
      <c r="F58" s="68">
        <v>333</v>
      </c>
      <c r="G58" s="98">
        <f t="shared" si="3"/>
        <v>666</v>
      </c>
      <c r="H58" s="81" t="s">
        <v>200</v>
      </c>
      <c r="I58" s="98">
        <v>290</v>
      </c>
      <c r="J58" s="81" t="s">
        <v>200</v>
      </c>
      <c r="K58" s="54">
        <v>490</v>
      </c>
      <c r="L58" s="81" t="s">
        <v>200</v>
      </c>
      <c r="M58" s="54">
        <v>470</v>
      </c>
      <c r="N58" s="69">
        <f t="shared" si="4"/>
        <v>1916</v>
      </c>
      <c r="O58" s="100">
        <f t="shared" si="5"/>
        <v>1426</v>
      </c>
    </row>
    <row r="59" spans="1:15" ht="24.75" customHeight="1" x14ac:dyDescent="0.25">
      <c r="A59" s="33">
        <v>57</v>
      </c>
      <c r="B59" s="35" t="s">
        <v>410</v>
      </c>
      <c r="C59" s="35" t="s">
        <v>412</v>
      </c>
      <c r="D59" s="35" t="s">
        <v>364</v>
      </c>
      <c r="E59" s="82" t="s">
        <v>200</v>
      </c>
      <c r="F59" s="68">
        <v>342</v>
      </c>
      <c r="G59" s="98">
        <f t="shared" si="3"/>
        <v>684</v>
      </c>
      <c r="H59" s="81" t="s">
        <v>200</v>
      </c>
      <c r="I59" s="98">
        <v>290</v>
      </c>
      <c r="J59" s="60" t="s">
        <v>411</v>
      </c>
      <c r="K59" s="54">
        <v>480</v>
      </c>
      <c r="L59" s="81" t="s">
        <v>200</v>
      </c>
      <c r="M59" s="54">
        <v>470</v>
      </c>
      <c r="N59" s="69">
        <f t="shared" si="4"/>
        <v>1924</v>
      </c>
      <c r="O59" s="100">
        <f t="shared" si="5"/>
        <v>1444</v>
      </c>
    </row>
  </sheetData>
  <autoFilter ref="A2:O59">
    <sortState ref="A3:O59">
      <sortCondition ref="O2:O59"/>
    </sortState>
  </autoFilter>
  <sortState ref="A3:U46">
    <sortCondition ref="N3:N46"/>
  </sortState>
  <mergeCells count="1">
    <mergeCell ref="A1:O1"/>
  </mergeCells>
  <pageMargins left="0.70866141732283505" right="0.70866141732283505" top="0.74803149606299202" bottom="0.74803149606299202" header="0.31496062992126" footer="0.31496062992126"/>
  <pageSetup paperSize="9" scale="51" fitToHeight="2" orientation="landscape" r:id="rId1"/>
  <rowBreaks count="1" manualBreakCount="1">
    <brk id="2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view="pageBreakPreview" zoomScaleNormal="100" zoomScaleSheetLayoutView="100" workbookViewId="0">
      <selection activeCell="N3" sqref="N3"/>
    </sheetView>
  </sheetViews>
  <sheetFormatPr defaultRowHeight="15" x14ac:dyDescent="0.25"/>
  <cols>
    <col min="1" max="1" width="5.42578125" style="7" customWidth="1"/>
    <col min="2" max="2" width="21.7109375" bestFit="1" customWidth="1"/>
    <col min="3" max="4" width="21.7109375" customWidth="1"/>
    <col min="5" max="5" width="13.140625" style="6" bestFit="1" customWidth="1"/>
    <col min="6" max="7" width="10.140625" style="6" customWidth="1"/>
    <col min="8" max="8" width="21.7109375" style="4" customWidth="1"/>
    <col min="9" max="9" width="11" style="4" customWidth="1"/>
    <col min="10" max="10" width="17.5703125" style="4" customWidth="1"/>
    <col min="11" max="11" width="11" style="4" customWidth="1"/>
    <col min="12" max="12" width="16.85546875" style="4" customWidth="1"/>
    <col min="13" max="13" width="11" style="4" customWidth="1"/>
    <col min="15" max="15" width="12.7109375" customWidth="1"/>
  </cols>
  <sheetData>
    <row r="1" spans="1:15" ht="21" x14ac:dyDescent="0.35">
      <c r="A1" s="183" t="s">
        <v>56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</row>
    <row r="2" spans="1:15" ht="78" customHeight="1" x14ac:dyDescent="0.25">
      <c r="A2" s="5" t="s">
        <v>3</v>
      </c>
      <c r="B2" s="18" t="s">
        <v>4</v>
      </c>
      <c r="C2" s="77" t="s">
        <v>25</v>
      </c>
      <c r="D2" s="77" t="s">
        <v>362</v>
      </c>
      <c r="E2" s="110" t="s">
        <v>152</v>
      </c>
      <c r="F2" s="29" t="s">
        <v>282</v>
      </c>
      <c r="G2" s="114" t="s">
        <v>357</v>
      </c>
      <c r="H2" s="74" t="s">
        <v>138</v>
      </c>
      <c r="I2" s="105" t="s">
        <v>282</v>
      </c>
      <c r="J2" s="111" t="s">
        <v>448</v>
      </c>
      <c r="K2" s="105" t="s">
        <v>282</v>
      </c>
      <c r="L2" s="111" t="s">
        <v>447</v>
      </c>
      <c r="M2" s="105" t="s">
        <v>282</v>
      </c>
      <c r="N2" s="112" t="s">
        <v>536</v>
      </c>
      <c r="O2" s="112" t="s">
        <v>459</v>
      </c>
    </row>
    <row r="3" spans="1:15" ht="99.75" customHeight="1" x14ac:dyDescent="0.25">
      <c r="A3" s="2">
        <v>1</v>
      </c>
      <c r="B3" s="26" t="s">
        <v>283</v>
      </c>
      <c r="C3" s="26" t="s">
        <v>293</v>
      </c>
      <c r="D3" s="26" t="s">
        <v>384</v>
      </c>
      <c r="E3" s="59" t="s">
        <v>219</v>
      </c>
      <c r="F3" s="50">
        <v>8</v>
      </c>
      <c r="G3" s="109">
        <f t="shared" ref="G3:G16" si="0">F3*2</f>
        <v>16</v>
      </c>
      <c r="H3" s="179" t="s">
        <v>144</v>
      </c>
      <c r="I3" s="107">
        <v>13</v>
      </c>
      <c r="J3" s="178" t="s">
        <v>541</v>
      </c>
      <c r="K3" s="107">
        <v>10</v>
      </c>
      <c r="L3" s="178" t="s">
        <v>541</v>
      </c>
      <c r="M3" s="108">
        <v>17</v>
      </c>
      <c r="N3" s="1">
        <f t="shared" ref="N3:N16" si="1">G3+I3+K3+M3</f>
        <v>56</v>
      </c>
      <c r="O3" s="113">
        <f t="shared" ref="O3:O16" si="2">N3-MAX(I3,K3,M3)</f>
        <v>39</v>
      </c>
    </row>
    <row r="4" spans="1:15" s="22" customFormat="1" ht="30.75" customHeight="1" x14ac:dyDescent="0.25">
      <c r="A4" s="2">
        <v>2</v>
      </c>
      <c r="B4" s="26" t="s">
        <v>133</v>
      </c>
      <c r="C4" s="26" t="s">
        <v>284</v>
      </c>
      <c r="D4" s="26" t="s">
        <v>458</v>
      </c>
      <c r="E4" s="19" t="s">
        <v>221</v>
      </c>
      <c r="F4" s="50">
        <v>24</v>
      </c>
      <c r="G4" s="109">
        <f t="shared" si="0"/>
        <v>48</v>
      </c>
      <c r="H4" s="19" t="s">
        <v>139</v>
      </c>
      <c r="I4" s="108">
        <v>13</v>
      </c>
      <c r="J4" s="75" t="s">
        <v>200</v>
      </c>
      <c r="K4" s="108">
        <v>80</v>
      </c>
      <c r="L4" s="75" t="s">
        <v>200</v>
      </c>
      <c r="M4" s="106">
        <v>90</v>
      </c>
      <c r="N4" s="1">
        <f t="shared" si="1"/>
        <v>231</v>
      </c>
      <c r="O4" s="113">
        <f t="shared" si="2"/>
        <v>141</v>
      </c>
    </row>
    <row r="5" spans="1:15" ht="30.75" customHeight="1" x14ac:dyDescent="0.25">
      <c r="A5" s="2">
        <v>3</v>
      </c>
      <c r="B5" s="8" t="s">
        <v>226</v>
      </c>
      <c r="C5" s="8" t="s">
        <v>285</v>
      </c>
      <c r="D5" s="8" t="s">
        <v>408</v>
      </c>
      <c r="E5" s="19" t="s">
        <v>220</v>
      </c>
      <c r="F5" s="55">
        <v>22</v>
      </c>
      <c r="G5" s="109">
        <f t="shared" si="0"/>
        <v>44</v>
      </c>
      <c r="H5" s="76" t="s">
        <v>200</v>
      </c>
      <c r="I5" s="106">
        <v>70</v>
      </c>
      <c r="J5" s="19" t="s">
        <v>151</v>
      </c>
      <c r="K5" s="106">
        <v>45</v>
      </c>
      <c r="L5" s="75" t="s">
        <v>200</v>
      </c>
      <c r="M5" s="106">
        <v>90</v>
      </c>
      <c r="N5" s="1">
        <f t="shared" si="1"/>
        <v>249</v>
      </c>
      <c r="O5" s="113">
        <f t="shared" si="2"/>
        <v>159</v>
      </c>
    </row>
    <row r="6" spans="1:15" ht="30.75" customHeight="1" x14ac:dyDescent="0.25">
      <c r="A6" s="2">
        <v>4</v>
      </c>
      <c r="B6" s="8" t="s">
        <v>449</v>
      </c>
      <c r="C6" s="8" t="s">
        <v>456</v>
      </c>
      <c r="D6" s="8" t="s">
        <v>440</v>
      </c>
      <c r="E6" s="76" t="s">
        <v>200</v>
      </c>
      <c r="F6" s="24">
        <v>80</v>
      </c>
      <c r="G6" s="109">
        <f t="shared" si="0"/>
        <v>160</v>
      </c>
      <c r="H6" s="76" t="s">
        <v>200</v>
      </c>
      <c r="I6" s="106">
        <v>70</v>
      </c>
      <c r="J6" s="19" t="s">
        <v>147</v>
      </c>
      <c r="K6" s="106">
        <v>10</v>
      </c>
      <c r="L6" s="19" t="s">
        <v>453</v>
      </c>
      <c r="M6" s="106">
        <v>19</v>
      </c>
      <c r="N6" s="1">
        <f t="shared" si="1"/>
        <v>259</v>
      </c>
      <c r="O6" s="113">
        <f t="shared" si="2"/>
        <v>189</v>
      </c>
    </row>
    <row r="7" spans="1:15" s="22" customFormat="1" ht="30.75" customHeight="1" x14ac:dyDescent="0.25">
      <c r="A7" s="2">
        <v>5</v>
      </c>
      <c r="B7" s="8" t="s">
        <v>240</v>
      </c>
      <c r="C7" s="8" t="s">
        <v>460</v>
      </c>
      <c r="D7" s="8" t="s">
        <v>408</v>
      </c>
      <c r="E7" s="76" t="s">
        <v>200</v>
      </c>
      <c r="F7" s="23">
        <v>80</v>
      </c>
      <c r="G7" s="109">
        <f t="shared" si="0"/>
        <v>160</v>
      </c>
      <c r="H7" s="76" t="s">
        <v>200</v>
      </c>
      <c r="I7" s="106">
        <v>70</v>
      </c>
      <c r="J7" s="19" t="s">
        <v>148</v>
      </c>
      <c r="K7" s="106">
        <v>18</v>
      </c>
      <c r="L7" s="19" t="s">
        <v>452</v>
      </c>
      <c r="M7" s="106">
        <v>17</v>
      </c>
      <c r="N7" s="1">
        <f t="shared" si="1"/>
        <v>265</v>
      </c>
      <c r="O7" s="113">
        <f t="shared" si="2"/>
        <v>195</v>
      </c>
    </row>
    <row r="8" spans="1:15" ht="27.75" customHeight="1" x14ac:dyDescent="0.25">
      <c r="A8" s="2">
        <v>6</v>
      </c>
      <c r="B8" s="8" t="s">
        <v>450</v>
      </c>
      <c r="C8" s="8" t="s">
        <v>457</v>
      </c>
      <c r="D8" s="8" t="s">
        <v>384</v>
      </c>
      <c r="E8" s="76" t="s">
        <v>200</v>
      </c>
      <c r="F8" s="23">
        <v>80</v>
      </c>
      <c r="G8" s="109">
        <f t="shared" si="0"/>
        <v>160</v>
      </c>
      <c r="H8" s="76" t="s">
        <v>200</v>
      </c>
      <c r="I8" s="106">
        <v>70</v>
      </c>
      <c r="J8" s="19" t="s">
        <v>149</v>
      </c>
      <c r="K8" s="106">
        <v>28</v>
      </c>
      <c r="L8" s="19" t="s">
        <v>454</v>
      </c>
      <c r="M8" s="108">
        <v>24</v>
      </c>
      <c r="N8" s="1">
        <f t="shared" si="1"/>
        <v>282</v>
      </c>
      <c r="O8" s="113">
        <f t="shared" si="2"/>
        <v>212</v>
      </c>
    </row>
    <row r="9" spans="1:15" ht="27.75" customHeight="1" x14ac:dyDescent="0.25">
      <c r="A9" s="2">
        <v>7</v>
      </c>
      <c r="B9" s="1" t="s">
        <v>135</v>
      </c>
      <c r="C9" s="1" t="s">
        <v>289</v>
      </c>
      <c r="D9" s="1" t="s">
        <v>376</v>
      </c>
      <c r="E9" s="76" t="s">
        <v>200</v>
      </c>
      <c r="F9" s="23">
        <v>80</v>
      </c>
      <c r="G9" s="109">
        <f t="shared" si="0"/>
        <v>160</v>
      </c>
      <c r="H9" s="19" t="s">
        <v>140</v>
      </c>
      <c r="I9" s="108">
        <v>22</v>
      </c>
      <c r="J9" s="19" t="s">
        <v>150</v>
      </c>
      <c r="K9" s="108">
        <v>37</v>
      </c>
      <c r="L9" s="75" t="s">
        <v>200</v>
      </c>
      <c r="M9" s="108">
        <v>90</v>
      </c>
      <c r="N9" s="1">
        <f t="shared" si="1"/>
        <v>309</v>
      </c>
      <c r="O9" s="113">
        <f t="shared" si="2"/>
        <v>219</v>
      </c>
    </row>
    <row r="10" spans="1:15" ht="27.75" customHeight="1" x14ac:dyDescent="0.25">
      <c r="A10" s="2">
        <v>8</v>
      </c>
      <c r="B10" s="26" t="s">
        <v>451</v>
      </c>
      <c r="C10" s="26" t="s">
        <v>290</v>
      </c>
      <c r="D10" s="26" t="s">
        <v>376</v>
      </c>
      <c r="E10" s="76" t="s">
        <v>200</v>
      </c>
      <c r="F10" s="24">
        <v>80</v>
      </c>
      <c r="G10" s="109">
        <f t="shared" si="0"/>
        <v>160</v>
      </c>
      <c r="H10" s="19" t="s">
        <v>141</v>
      </c>
      <c r="I10" s="107">
        <v>36</v>
      </c>
      <c r="J10" s="104" t="s">
        <v>200</v>
      </c>
      <c r="K10" s="107">
        <v>80</v>
      </c>
      <c r="L10" s="49" t="s">
        <v>455</v>
      </c>
      <c r="M10" s="107">
        <v>35</v>
      </c>
      <c r="N10" s="1">
        <f t="shared" si="1"/>
        <v>311</v>
      </c>
      <c r="O10" s="113">
        <f t="shared" si="2"/>
        <v>231</v>
      </c>
    </row>
    <row r="11" spans="1:15" ht="27.75" customHeight="1" x14ac:dyDescent="0.25">
      <c r="A11" s="2">
        <v>9</v>
      </c>
      <c r="B11" s="8" t="s">
        <v>227</v>
      </c>
      <c r="C11" s="8" t="s">
        <v>286</v>
      </c>
      <c r="D11" s="8" t="s">
        <v>440</v>
      </c>
      <c r="E11" s="19" t="s">
        <v>222</v>
      </c>
      <c r="F11" s="55">
        <v>42</v>
      </c>
      <c r="G11" s="109">
        <f t="shared" si="0"/>
        <v>84</v>
      </c>
      <c r="H11" s="76" t="s">
        <v>200</v>
      </c>
      <c r="I11" s="106">
        <v>70</v>
      </c>
      <c r="J11" s="104" t="s">
        <v>200</v>
      </c>
      <c r="K11" s="107">
        <v>80</v>
      </c>
      <c r="L11" s="75" t="s">
        <v>200</v>
      </c>
      <c r="M11" s="108">
        <v>90</v>
      </c>
      <c r="N11" s="1">
        <f t="shared" si="1"/>
        <v>324</v>
      </c>
      <c r="O11" s="113">
        <f t="shared" si="2"/>
        <v>234</v>
      </c>
    </row>
    <row r="12" spans="1:15" ht="27.75" customHeight="1" x14ac:dyDescent="0.25">
      <c r="A12" s="2">
        <v>10</v>
      </c>
      <c r="B12" s="8" t="s">
        <v>146</v>
      </c>
      <c r="C12" s="8" t="s">
        <v>287</v>
      </c>
      <c r="D12" s="8" t="s">
        <v>384</v>
      </c>
      <c r="E12" s="19" t="s">
        <v>223</v>
      </c>
      <c r="F12" s="55">
        <v>45</v>
      </c>
      <c r="G12" s="109">
        <f t="shared" si="0"/>
        <v>90</v>
      </c>
      <c r="H12" s="76" t="s">
        <v>200</v>
      </c>
      <c r="I12" s="106">
        <v>70</v>
      </c>
      <c r="J12" s="75" t="s">
        <v>200</v>
      </c>
      <c r="K12" s="108">
        <v>80</v>
      </c>
      <c r="L12" s="75" t="s">
        <v>200</v>
      </c>
      <c r="M12" s="106">
        <v>90</v>
      </c>
      <c r="N12" s="1">
        <f t="shared" si="1"/>
        <v>330</v>
      </c>
      <c r="O12" s="113">
        <f t="shared" si="2"/>
        <v>240</v>
      </c>
    </row>
    <row r="13" spans="1:15" ht="27.75" customHeight="1" x14ac:dyDescent="0.25">
      <c r="A13" s="2">
        <v>11</v>
      </c>
      <c r="B13" s="103" t="s">
        <v>137</v>
      </c>
      <c r="C13" s="1" t="s">
        <v>49</v>
      </c>
      <c r="D13" s="1" t="s">
        <v>364</v>
      </c>
      <c r="E13" s="19" t="s">
        <v>224</v>
      </c>
      <c r="F13" s="55">
        <v>66</v>
      </c>
      <c r="G13" s="109">
        <f t="shared" si="0"/>
        <v>132</v>
      </c>
      <c r="H13" s="19" t="s">
        <v>142</v>
      </c>
      <c r="I13" s="107">
        <v>48</v>
      </c>
      <c r="J13" s="75" t="s">
        <v>200</v>
      </c>
      <c r="K13" s="108">
        <v>80</v>
      </c>
      <c r="L13" s="75" t="s">
        <v>200</v>
      </c>
      <c r="M13" s="106">
        <v>90</v>
      </c>
      <c r="N13" s="1">
        <f t="shared" si="1"/>
        <v>350</v>
      </c>
      <c r="O13" s="113">
        <f t="shared" si="2"/>
        <v>260</v>
      </c>
    </row>
    <row r="14" spans="1:15" ht="27.75" customHeight="1" x14ac:dyDescent="0.25">
      <c r="A14" s="2">
        <v>12</v>
      </c>
      <c r="B14" s="103" t="s">
        <v>134</v>
      </c>
      <c r="C14" s="1" t="s">
        <v>288</v>
      </c>
      <c r="D14" s="1" t="s">
        <v>376</v>
      </c>
      <c r="E14" s="76" t="s">
        <v>200</v>
      </c>
      <c r="F14" s="23">
        <v>80</v>
      </c>
      <c r="G14" s="109">
        <f t="shared" si="0"/>
        <v>160</v>
      </c>
      <c r="H14" s="19" t="s">
        <v>143</v>
      </c>
      <c r="I14" s="108">
        <v>20</v>
      </c>
      <c r="J14" s="104" t="s">
        <v>200</v>
      </c>
      <c r="K14" s="107">
        <v>80</v>
      </c>
      <c r="L14" s="75" t="s">
        <v>200</v>
      </c>
      <c r="M14" s="108">
        <v>90</v>
      </c>
      <c r="N14" s="1">
        <f t="shared" si="1"/>
        <v>350</v>
      </c>
      <c r="O14" s="113">
        <f t="shared" si="2"/>
        <v>260</v>
      </c>
    </row>
    <row r="15" spans="1:15" ht="27.75" customHeight="1" x14ac:dyDescent="0.25">
      <c r="A15" s="2">
        <v>13</v>
      </c>
      <c r="B15" s="78" t="s">
        <v>228</v>
      </c>
      <c r="C15" s="8" t="s">
        <v>291</v>
      </c>
      <c r="D15" s="8" t="s">
        <v>443</v>
      </c>
      <c r="E15" s="19" t="s">
        <v>222</v>
      </c>
      <c r="F15" s="55">
        <v>72</v>
      </c>
      <c r="G15" s="109">
        <f t="shared" si="0"/>
        <v>144</v>
      </c>
      <c r="H15" s="76" t="s">
        <v>200</v>
      </c>
      <c r="I15" s="106">
        <v>70</v>
      </c>
      <c r="J15" s="75" t="s">
        <v>200</v>
      </c>
      <c r="K15" s="108">
        <v>80</v>
      </c>
      <c r="L15" s="75" t="s">
        <v>200</v>
      </c>
      <c r="M15" s="108">
        <v>90</v>
      </c>
      <c r="N15" s="1">
        <f t="shared" si="1"/>
        <v>384</v>
      </c>
      <c r="O15" s="113">
        <f t="shared" si="2"/>
        <v>294</v>
      </c>
    </row>
    <row r="16" spans="1:15" ht="27.75" customHeight="1" x14ac:dyDescent="0.25">
      <c r="A16" s="2">
        <v>14</v>
      </c>
      <c r="B16" s="132" t="s">
        <v>229</v>
      </c>
      <c r="C16" s="8" t="s">
        <v>292</v>
      </c>
      <c r="D16" s="8" t="s">
        <v>442</v>
      </c>
      <c r="E16" s="19" t="s">
        <v>225</v>
      </c>
      <c r="F16" s="55">
        <v>72</v>
      </c>
      <c r="G16" s="109">
        <f t="shared" si="0"/>
        <v>144</v>
      </c>
      <c r="H16" s="76" t="s">
        <v>200</v>
      </c>
      <c r="I16" s="106">
        <v>70</v>
      </c>
      <c r="J16" s="104" t="s">
        <v>200</v>
      </c>
      <c r="K16" s="107">
        <v>80</v>
      </c>
      <c r="L16" s="75" t="s">
        <v>200</v>
      </c>
      <c r="M16" s="106">
        <v>90</v>
      </c>
      <c r="N16" s="1">
        <f t="shared" si="1"/>
        <v>384</v>
      </c>
      <c r="O16" s="113">
        <f t="shared" si="2"/>
        <v>294</v>
      </c>
    </row>
    <row r="17" spans="1:2" x14ac:dyDescent="0.25">
      <c r="A17" s="79"/>
      <c r="B17" s="52"/>
    </row>
    <row r="18" spans="1:2" x14ac:dyDescent="0.25">
      <c r="A18" s="79"/>
      <c r="B18" s="52"/>
    </row>
    <row r="19" spans="1:2" x14ac:dyDescent="0.25">
      <c r="A19" s="79"/>
      <c r="B19" s="52"/>
    </row>
    <row r="20" spans="1:2" x14ac:dyDescent="0.25">
      <c r="A20" s="79"/>
      <c r="B20" s="52"/>
    </row>
    <row r="21" spans="1:2" x14ac:dyDescent="0.25">
      <c r="A21" s="79"/>
      <c r="B21" s="52"/>
    </row>
    <row r="22" spans="1:2" x14ac:dyDescent="0.25">
      <c r="A22" s="80"/>
      <c r="B22" s="52"/>
    </row>
  </sheetData>
  <autoFilter ref="A2:O16">
    <sortState ref="A3:O16">
      <sortCondition ref="O2:O16"/>
    </sortState>
  </autoFilter>
  <sortState ref="A3:N13">
    <sortCondition ref="N3:N13"/>
  </sortState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1" manualBreakCount="1">
    <brk id="17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view="pageBreakPreview" zoomScaleNormal="100" zoomScaleSheetLayoutView="100" zoomScalePageLayoutView="85" workbookViewId="0">
      <selection activeCell="S9" sqref="S9"/>
    </sheetView>
  </sheetViews>
  <sheetFormatPr defaultRowHeight="15" x14ac:dyDescent="0.25"/>
  <cols>
    <col min="1" max="1" width="6.5703125" customWidth="1"/>
    <col min="2" max="2" width="31.7109375" customWidth="1"/>
    <col min="3" max="3" width="22.5703125" customWidth="1"/>
    <col min="4" max="4" width="12.5703125" customWidth="1"/>
    <col min="5" max="5" width="14.28515625" style="4" customWidth="1"/>
    <col min="6" max="6" width="7.5703125" style="4" customWidth="1"/>
    <col min="7" max="7" width="6.5703125" style="4" bestFit="1" customWidth="1"/>
    <col min="8" max="8" width="12.42578125" style="4" customWidth="1"/>
    <col min="9" max="9" width="6.5703125" style="4" customWidth="1"/>
    <col min="10" max="10" width="11.28515625" style="4" customWidth="1"/>
    <col min="11" max="11" width="6.5703125" style="4" customWidth="1"/>
    <col min="12" max="12" width="13.140625" style="4" customWidth="1"/>
    <col min="13" max="13" width="8.7109375" style="4" customWidth="1"/>
    <col min="14" max="14" width="11.42578125" bestFit="1" customWidth="1"/>
    <col min="15" max="15" width="14.85546875" customWidth="1"/>
  </cols>
  <sheetData>
    <row r="1" spans="1:23" ht="21" x14ac:dyDescent="0.35">
      <c r="A1" s="183" t="s">
        <v>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</row>
    <row r="2" spans="1:23" ht="63" customHeight="1" x14ac:dyDescent="0.25">
      <c r="A2" s="18" t="s">
        <v>3</v>
      </c>
      <c r="B2" s="18" t="s">
        <v>4</v>
      </c>
      <c r="C2" s="18" t="s">
        <v>25</v>
      </c>
      <c r="D2" s="18" t="s">
        <v>525</v>
      </c>
      <c r="E2" s="74" t="s">
        <v>152</v>
      </c>
      <c r="F2" s="74" t="s">
        <v>282</v>
      </c>
      <c r="G2" s="114" t="s">
        <v>524</v>
      </c>
      <c r="H2" s="114" t="s">
        <v>522</v>
      </c>
      <c r="I2" s="114" t="s">
        <v>282</v>
      </c>
      <c r="J2" s="114" t="s">
        <v>523</v>
      </c>
      <c r="K2" s="114" t="s">
        <v>282</v>
      </c>
      <c r="L2" s="114" t="s">
        <v>527</v>
      </c>
      <c r="M2" s="114" t="s">
        <v>282</v>
      </c>
      <c r="N2" s="94" t="s">
        <v>36</v>
      </c>
      <c r="O2" s="112" t="s">
        <v>494</v>
      </c>
    </row>
    <row r="3" spans="1:23" s="1" customFormat="1" ht="27.75" customHeight="1" x14ac:dyDescent="0.25">
      <c r="A3" s="55">
        <v>1</v>
      </c>
      <c r="B3" s="48" t="s">
        <v>231</v>
      </c>
      <c r="C3" s="48" t="s">
        <v>339</v>
      </c>
      <c r="D3" s="48" t="s">
        <v>526</v>
      </c>
      <c r="E3" s="49" t="s">
        <v>39</v>
      </c>
      <c r="F3" s="23">
        <v>10</v>
      </c>
      <c r="G3" s="138">
        <f>F3*2</f>
        <v>20</v>
      </c>
      <c r="H3" s="139" t="s">
        <v>200</v>
      </c>
      <c r="I3" s="109">
        <v>0</v>
      </c>
      <c r="J3" s="139" t="s">
        <v>200</v>
      </c>
      <c r="K3" s="109">
        <v>0</v>
      </c>
      <c r="L3" s="139" t="s">
        <v>200</v>
      </c>
      <c r="M3" s="109">
        <v>0</v>
      </c>
      <c r="N3" s="135">
        <f>G3+I3+K3+M3</f>
        <v>20</v>
      </c>
      <c r="O3" s="118">
        <f>N3-MAX(M3,K3,I3)</f>
        <v>20</v>
      </c>
      <c r="P3" s="52"/>
      <c r="Q3" s="52"/>
      <c r="R3" s="52"/>
      <c r="S3" s="52"/>
      <c r="T3" s="52"/>
      <c r="U3" s="52"/>
      <c r="V3" s="52"/>
      <c r="W3" s="51"/>
    </row>
    <row r="4" spans="1:23" ht="27.75" customHeight="1" x14ac:dyDescent="0.25">
      <c r="A4" s="188">
        <v>3</v>
      </c>
      <c r="B4" s="1" t="s">
        <v>549</v>
      </c>
      <c r="C4" s="180" t="s">
        <v>546</v>
      </c>
      <c r="D4" s="1" t="s">
        <v>526</v>
      </c>
      <c r="E4" s="135" t="s">
        <v>200</v>
      </c>
      <c r="F4" s="135" t="s">
        <v>550</v>
      </c>
      <c r="G4" s="138">
        <f>F4*2</f>
        <v>34</v>
      </c>
      <c r="H4" s="139" t="s">
        <v>200</v>
      </c>
      <c r="I4" s="109">
        <v>0</v>
      </c>
      <c r="J4" s="139" t="s">
        <v>200</v>
      </c>
      <c r="K4" s="109">
        <v>0</v>
      </c>
      <c r="L4" s="139" t="s">
        <v>200</v>
      </c>
      <c r="M4" s="109">
        <v>0</v>
      </c>
      <c r="N4" s="135">
        <f>G4+I4+K4+M4</f>
        <v>34</v>
      </c>
      <c r="O4" s="118">
        <f>N4-MAX(M4,K4,I4)</f>
        <v>34</v>
      </c>
    </row>
    <row r="5" spans="1:23" ht="27.75" customHeight="1" x14ac:dyDescent="0.25">
      <c r="A5" s="80">
        <v>2</v>
      </c>
      <c r="B5" s="52" t="s">
        <v>52</v>
      </c>
      <c r="C5" s="1" t="s">
        <v>57</v>
      </c>
      <c r="D5" s="52" t="s">
        <v>526</v>
      </c>
      <c r="E5" s="49" t="s">
        <v>53</v>
      </c>
      <c r="F5" s="23">
        <v>23</v>
      </c>
      <c r="G5" s="138">
        <f>F5*2</f>
        <v>46</v>
      </c>
      <c r="H5" s="83" t="s">
        <v>53</v>
      </c>
      <c r="I5" s="109">
        <v>0</v>
      </c>
      <c r="J5" s="83" t="s">
        <v>53</v>
      </c>
      <c r="K5" s="109">
        <v>0</v>
      </c>
      <c r="L5" s="139" t="s">
        <v>200</v>
      </c>
      <c r="M5" s="109">
        <v>0</v>
      </c>
      <c r="N5" s="135">
        <f>G5+I5+K5+M5</f>
        <v>46</v>
      </c>
      <c r="O5" s="118">
        <f>N5-MAX(M5,K5,I5)</f>
        <v>46</v>
      </c>
    </row>
    <row r="6" spans="1:23" x14ac:dyDescent="0.25">
      <c r="E6" s="17"/>
      <c r="F6" s="17"/>
      <c r="G6" s="17"/>
      <c r="H6" s="17"/>
      <c r="I6" s="17"/>
      <c r="J6" s="17"/>
      <c r="K6" s="17"/>
      <c r="L6" s="17"/>
      <c r="M6" s="17"/>
      <c r="N6" s="25"/>
    </row>
    <row r="7" spans="1:23" x14ac:dyDescent="0.25">
      <c r="E7" s="17"/>
      <c r="F7" s="17"/>
    </row>
    <row r="8" spans="1:23" x14ac:dyDescent="0.25">
      <c r="E8" s="17"/>
      <c r="F8" s="17"/>
    </row>
    <row r="9" spans="1:23" x14ac:dyDescent="0.25">
      <c r="E9" s="17"/>
      <c r="F9" s="17"/>
    </row>
  </sheetData>
  <autoFilter ref="A2:O2">
    <sortState ref="A3:O6">
      <sortCondition ref="O2"/>
    </sortState>
  </autoFilter>
  <sortState ref="A3:O5">
    <sortCondition ref="O2"/>
  </sortState>
  <mergeCells count="1">
    <mergeCell ref="A1:O1"/>
  </mergeCells>
  <pageMargins left="4.642857142857143E-2" right="4.4642857142857144E-2" top="6.7708333333333329E-2" bottom="0.14895833333333333" header="0.3" footer="0.3"/>
  <pageSetup paperSize="9" scale="22" orientation="landscape" r:id="rId1"/>
  <colBreaks count="1" manualBreakCount="1">
    <brk id="15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view="pageBreakPreview" zoomScale="85" zoomScaleNormal="100" zoomScaleSheetLayoutView="85" zoomScalePageLayoutView="115" workbookViewId="0">
      <selection activeCell="J5" sqref="J5"/>
    </sheetView>
  </sheetViews>
  <sheetFormatPr defaultRowHeight="15" x14ac:dyDescent="0.25"/>
  <cols>
    <col min="1" max="1" width="6" customWidth="1"/>
    <col min="2" max="2" width="25.5703125" customWidth="1"/>
    <col min="3" max="3" width="13.5703125" style="4" customWidth="1"/>
    <col min="4" max="4" width="15.85546875" style="4" customWidth="1"/>
    <col min="5" max="5" width="17" style="4" customWidth="1"/>
    <col min="6" max="6" width="11.28515625" style="4" customWidth="1"/>
    <col min="7" max="7" width="12" style="4" customWidth="1"/>
    <col min="8" max="8" width="21.7109375" style="4" customWidth="1"/>
    <col min="9" max="9" width="10.140625" style="31" customWidth="1"/>
    <col min="10" max="10" width="16.42578125" style="31" customWidth="1"/>
    <col min="11" max="11" width="10.140625" style="31" customWidth="1"/>
    <col min="12" max="12" width="22.28515625" style="31" customWidth="1"/>
    <col min="13" max="13" width="10.140625" style="31" customWidth="1"/>
    <col min="14" max="14" width="12.42578125" style="30" customWidth="1"/>
    <col min="15" max="15" width="17.42578125" customWidth="1"/>
  </cols>
  <sheetData>
    <row r="1" spans="1:23" ht="20.25" x14ac:dyDescent="0.3">
      <c r="A1" s="184" t="s">
        <v>6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58"/>
      <c r="P1" s="58"/>
      <c r="Q1" s="58"/>
      <c r="R1" s="58"/>
      <c r="S1" s="58"/>
      <c r="T1" s="58"/>
      <c r="U1" s="58"/>
      <c r="V1" s="58"/>
      <c r="W1" s="58"/>
    </row>
    <row r="2" spans="1:23" ht="72.75" customHeight="1" x14ac:dyDescent="0.25">
      <c r="A2" s="37" t="s">
        <v>3</v>
      </c>
      <c r="B2" s="37" t="s">
        <v>4</v>
      </c>
      <c r="C2" s="38" t="s">
        <v>25</v>
      </c>
      <c r="D2" s="38"/>
      <c r="E2" s="149" t="s">
        <v>152</v>
      </c>
      <c r="F2" s="149" t="s">
        <v>277</v>
      </c>
      <c r="G2" s="149" t="s">
        <v>357</v>
      </c>
      <c r="H2" s="149" t="s">
        <v>62</v>
      </c>
      <c r="I2" s="150" t="s">
        <v>282</v>
      </c>
      <c r="J2" s="123" t="s">
        <v>448</v>
      </c>
      <c r="K2" s="150" t="s">
        <v>282</v>
      </c>
      <c r="L2" s="123" t="s">
        <v>447</v>
      </c>
      <c r="M2" s="150" t="s">
        <v>282</v>
      </c>
      <c r="N2" s="151" t="s">
        <v>44</v>
      </c>
      <c r="O2" s="152" t="s">
        <v>494</v>
      </c>
    </row>
    <row r="3" spans="1:23" ht="97.5" customHeight="1" x14ac:dyDescent="0.25">
      <c r="A3" s="153">
        <v>1</v>
      </c>
      <c r="B3" s="153" t="s">
        <v>0</v>
      </c>
      <c r="C3" s="154" t="s">
        <v>27</v>
      </c>
      <c r="D3" s="154" t="s">
        <v>363</v>
      </c>
      <c r="E3" s="155" t="s">
        <v>12</v>
      </c>
      <c r="F3" s="156">
        <v>9</v>
      </c>
      <c r="G3" s="157">
        <f t="shared" ref="G3:G19" si="0">F3*2</f>
        <v>18</v>
      </c>
      <c r="H3" s="155" t="s">
        <v>10</v>
      </c>
      <c r="I3" s="158">
        <v>34</v>
      </c>
      <c r="J3" s="155" t="s">
        <v>465</v>
      </c>
      <c r="K3" s="158">
        <v>18</v>
      </c>
      <c r="L3" s="122" t="s">
        <v>547</v>
      </c>
      <c r="M3" s="158">
        <v>22</v>
      </c>
      <c r="N3" s="155">
        <f t="shared" ref="N3:N19" si="1">G3+I3+K3+M3</f>
        <v>92</v>
      </c>
      <c r="O3" s="159">
        <f t="shared" ref="O3:O19" si="2">N3-MAX(M3,K3,I3)</f>
        <v>58</v>
      </c>
    </row>
    <row r="4" spans="1:23" ht="45.75" customHeight="1" x14ac:dyDescent="0.25">
      <c r="A4" s="153">
        <v>2</v>
      </c>
      <c r="B4" s="153" t="s">
        <v>61</v>
      </c>
      <c r="C4" s="160" t="s">
        <v>45</v>
      </c>
      <c r="D4" s="160" t="s">
        <v>496</v>
      </c>
      <c r="E4" s="155" t="s">
        <v>13</v>
      </c>
      <c r="F4" s="156">
        <v>19</v>
      </c>
      <c r="G4" s="157">
        <f t="shared" si="0"/>
        <v>38</v>
      </c>
      <c r="H4" s="155" t="s">
        <v>12</v>
      </c>
      <c r="I4" s="158">
        <v>14</v>
      </c>
      <c r="J4" s="161" t="s">
        <v>200</v>
      </c>
      <c r="K4" s="158">
        <v>180</v>
      </c>
      <c r="L4" s="155" t="s">
        <v>484</v>
      </c>
      <c r="M4" s="158">
        <v>31</v>
      </c>
      <c r="N4" s="155">
        <f t="shared" si="1"/>
        <v>263</v>
      </c>
      <c r="O4" s="159">
        <f t="shared" si="2"/>
        <v>83</v>
      </c>
    </row>
    <row r="5" spans="1:23" ht="45.75" customHeight="1" x14ac:dyDescent="0.25">
      <c r="A5" s="153">
        <v>3</v>
      </c>
      <c r="B5" s="153" t="s">
        <v>1</v>
      </c>
      <c r="C5" s="162" t="s">
        <v>29</v>
      </c>
      <c r="D5" s="162" t="s">
        <v>363</v>
      </c>
      <c r="E5" s="155" t="s">
        <v>10</v>
      </c>
      <c r="F5" s="156">
        <v>25</v>
      </c>
      <c r="G5" s="157">
        <f t="shared" si="0"/>
        <v>50</v>
      </c>
      <c r="H5" s="155" t="s">
        <v>13</v>
      </c>
      <c r="I5" s="158">
        <v>17</v>
      </c>
      <c r="J5" s="155" t="s">
        <v>466</v>
      </c>
      <c r="K5" s="158">
        <v>18</v>
      </c>
      <c r="L5" s="155" t="s">
        <v>485</v>
      </c>
      <c r="M5" s="158">
        <v>25</v>
      </c>
      <c r="N5" s="155">
        <f t="shared" si="1"/>
        <v>110</v>
      </c>
      <c r="O5" s="159">
        <f t="shared" si="2"/>
        <v>85</v>
      </c>
    </row>
    <row r="6" spans="1:23" ht="45.75" customHeight="1" x14ac:dyDescent="0.25">
      <c r="A6" s="153">
        <v>4</v>
      </c>
      <c r="B6" s="153" t="s">
        <v>2</v>
      </c>
      <c r="C6" s="160" t="s">
        <v>33</v>
      </c>
      <c r="D6" s="160" t="s">
        <v>363</v>
      </c>
      <c r="E6" s="155" t="s">
        <v>11</v>
      </c>
      <c r="F6" s="156">
        <v>24</v>
      </c>
      <c r="G6" s="157">
        <f t="shared" si="0"/>
        <v>48</v>
      </c>
      <c r="H6" s="155" t="s">
        <v>11</v>
      </c>
      <c r="I6" s="158">
        <v>34</v>
      </c>
      <c r="J6" s="155" t="s">
        <v>472</v>
      </c>
      <c r="K6" s="158">
        <v>37</v>
      </c>
      <c r="L6" s="155" t="s">
        <v>486</v>
      </c>
      <c r="M6" s="158">
        <v>50</v>
      </c>
      <c r="N6" s="155">
        <f t="shared" si="1"/>
        <v>169</v>
      </c>
      <c r="O6" s="159">
        <f t="shared" si="2"/>
        <v>119</v>
      </c>
    </row>
    <row r="7" spans="1:23" ht="45.75" customHeight="1" x14ac:dyDescent="0.25">
      <c r="A7" s="153">
        <v>5</v>
      </c>
      <c r="B7" s="153" t="s">
        <v>37</v>
      </c>
      <c r="C7" s="163" t="s">
        <v>38</v>
      </c>
      <c r="D7" s="163" t="s">
        <v>376</v>
      </c>
      <c r="E7" s="155" t="s">
        <v>69</v>
      </c>
      <c r="F7" s="156">
        <v>38</v>
      </c>
      <c r="G7" s="157">
        <f t="shared" si="0"/>
        <v>76</v>
      </c>
      <c r="H7" s="155" t="s">
        <v>69</v>
      </c>
      <c r="I7" s="158">
        <v>47</v>
      </c>
      <c r="J7" s="161" t="s">
        <v>200</v>
      </c>
      <c r="K7" s="158">
        <v>180</v>
      </c>
      <c r="L7" s="155" t="s">
        <v>488</v>
      </c>
      <c r="M7" s="158">
        <v>27</v>
      </c>
      <c r="N7" s="155">
        <f t="shared" si="1"/>
        <v>330</v>
      </c>
      <c r="O7" s="159">
        <f t="shared" si="2"/>
        <v>150</v>
      </c>
    </row>
    <row r="8" spans="1:23" ht="36.75" customHeight="1" x14ac:dyDescent="0.25">
      <c r="A8" s="153">
        <v>6</v>
      </c>
      <c r="B8" s="164" t="s">
        <v>469</v>
      </c>
      <c r="C8" s="165" t="s">
        <v>470</v>
      </c>
      <c r="D8" s="165" t="s">
        <v>363</v>
      </c>
      <c r="E8" s="161" t="s">
        <v>200</v>
      </c>
      <c r="F8" s="156">
        <v>112</v>
      </c>
      <c r="G8" s="157">
        <f t="shared" si="0"/>
        <v>224</v>
      </c>
      <c r="H8" s="166" t="s">
        <v>200</v>
      </c>
      <c r="I8" s="167">
        <v>140</v>
      </c>
      <c r="J8" s="155" t="s">
        <v>471</v>
      </c>
      <c r="K8" s="158">
        <v>31</v>
      </c>
      <c r="L8" s="155" t="s">
        <v>487</v>
      </c>
      <c r="M8" s="158">
        <v>22</v>
      </c>
      <c r="N8" s="155">
        <f t="shared" si="1"/>
        <v>417</v>
      </c>
      <c r="O8" s="159">
        <f t="shared" si="2"/>
        <v>277</v>
      </c>
    </row>
    <row r="9" spans="1:23" ht="45.75" customHeight="1" x14ac:dyDescent="0.25">
      <c r="A9" s="153">
        <v>7</v>
      </c>
      <c r="B9" s="164" t="s">
        <v>201</v>
      </c>
      <c r="C9" s="168" t="s">
        <v>278</v>
      </c>
      <c r="D9" s="168" t="s">
        <v>495</v>
      </c>
      <c r="E9" s="168" t="s">
        <v>72</v>
      </c>
      <c r="F9" s="163">
        <v>71</v>
      </c>
      <c r="G9" s="157">
        <f t="shared" si="0"/>
        <v>142</v>
      </c>
      <c r="H9" s="166" t="s">
        <v>200</v>
      </c>
      <c r="I9" s="167">
        <v>140</v>
      </c>
      <c r="J9" s="169" t="s">
        <v>474</v>
      </c>
      <c r="K9" s="167">
        <v>72</v>
      </c>
      <c r="L9" s="169" t="s">
        <v>467</v>
      </c>
      <c r="M9" s="167">
        <v>77</v>
      </c>
      <c r="N9" s="155">
        <f t="shared" si="1"/>
        <v>431</v>
      </c>
      <c r="O9" s="159">
        <f t="shared" si="2"/>
        <v>291</v>
      </c>
    </row>
    <row r="10" spans="1:23" ht="45.75" customHeight="1" x14ac:dyDescent="0.25">
      <c r="A10" s="153">
        <v>8</v>
      </c>
      <c r="B10" s="153" t="s">
        <v>64</v>
      </c>
      <c r="C10" s="160" t="s">
        <v>32</v>
      </c>
      <c r="D10" s="160" t="s">
        <v>495</v>
      </c>
      <c r="E10" s="155" t="s">
        <v>71</v>
      </c>
      <c r="F10" s="156">
        <v>70</v>
      </c>
      <c r="G10" s="157">
        <f t="shared" si="0"/>
        <v>140</v>
      </c>
      <c r="H10" s="155" t="s">
        <v>72</v>
      </c>
      <c r="I10" s="158">
        <v>74</v>
      </c>
      <c r="J10" s="155" t="s">
        <v>477</v>
      </c>
      <c r="K10" s="158">
        <v>85</v>
      </c>
      <c r="L10" s="155" t="s">
        <v>491</v>
      </c>
      <c r="M10" s="158">
        <v>128</v>
      </c>
      <c r="N10" s="155">
        <f t="shared" si="1"/>
        <v>427</v>
      </c>
      <c r="O10" s="159">
        <f t="shared" si="2"/>
        <v>299</v>
      </c>
    </row>
    <row r="11" spans="1:23" ht="45.75" customHeight="1" x14ac:dyDescent="0.25">
      <c r="A11" s="153">
        <v>9</v>
      </c>
      <c r="B11" s="153" t="s">
        <v>66</v>
      </c>
      <c r="C11" s="160" t="s">
        <v>31</v>
      </c>
      <c r="D11" s="160" t="s">
        <v>495</v>
      </c>
      <c r="E11" s="155" t="s">
        <v>70</v>
      </c>
      <c r="F11" s="156">
        <v>69</v>
      </c>
      <c r="G11" s="157">
        <f t="shared" si="0"/>
        <v>138</v>
      </c>
      <c r="H11" s="155" t="s">
        <v>15</v>
      </c>
      <c r="I11" s="158">
        <v>87</v>
      </c>
      <c r="J11" s="155" t="s">
        <v>478</v>
      </c>
      <c r="K11" s="158">
        <v>89</v>
      </c>
      <c r="L11" s="155" t="s">
        <v>492</v>
      </c>
      <c r="M11" s="158">
        <v>90</v>
      </c>
      <c r="N11" s="155">
        <f t="shared" si="1"/>
        <v>404</v>
      </c>
      <c r="O11" s="159">
        <f t="shared" si="2"/>
        <v>314</v>
      </c>
    </row>
    <row r="12" spans="1:23" ht="45.75" customHeight="1" x14ac:dyDescent="0.25">
      <c r="A12" s="153">
        <v>10</v>
      </c>
      <c r="B12" s="153" t="s">
        <v>19</v>
      </c>
      <c r="C12" s="160" t="s">
        <v>28</v>
      </c>
      <c r="D12" s="160" t="s">
        <v>363</v>
      </c>
      <c r="E12" s="161" t="s">
        <v>200</v>
      </c>
      <c r="F12" s="156">
        <v>112</v>
      </c>
      <c r="G12" s="157">
        <f t="shared" si="0"/>
        <v>224</v>
      </c>
      <c r="H12" s="155" t="s">
        <v>70</v>
      </c>
      <c r="I12" s="158">
        <v>48</v>
      </c>
      <c r="J12" s="155" t="s">
        <v>473</v>
      </c>
      <c r="K12" s="158">
        <v>43</v>
      </c>
      <c r="L12" s="155" t="s">
        <v>489</v>
      </c>
      <c r="M12" s="158">
        <v>58</v>
      </c>
      <c r="N12" s="155">
        <f t="shared" si="1"/>
        <v>373</v>
      </c>
      <c r="O12" s="159">
        <f t="shared" si="2"/>
        <v>315</v>
      </c>
    </row>
    <row r="13" spans="1:23" ht="44.25" customHeight="1" x14ac:dyDescent="0.25">
      <c r="A13" s="153">
        <v>11</v>
      </c>
      <c r="B13" s="153" t="s">
        <v>65</v>
      </c>
      <c r="C13" s="160" t="s">
        <v>46</v>
      </c>
      <c r="D13" s="160" t="s">
        <v>408</v>
      </c>
      <c r="E13" s="155" t="s">
        <v>15</v>
      </c>
      <c r="F13" s="156">
        <v>97</v>
      </c>
      <c r="G13" s="157">
        <f t="shared" si="0"/>
        <v>194</v>
      </c>
      <c r="H13" s="155" t="s">
        <v>14</v>
      </c>
      <c r="I13" s="158">
        <v>82</v>
      </c>
      <c r="J13" s="155" t="s">
        <v>476</v>
      </c>
      <c r="K13" s="158">
        <v>78</v>
      </c>
      <c r="L13" s="155" t="s">
        <v>468</v>
      </c>
      <c r="M13" s="158">
        <v>81</v>
      </c>
      <c r="N13" s="155">
        <f t="shared" si="1"/>
        <v>435</v>
      </c>
      <c r="O13" s="159">
        <f t="shared" si="2"/>
        <v>353</v>
      </c>
    </row>
    <row r="14" spans="1:23" ht="44.25" customHeight="1" x14ac:dyDescent="0.25">
      <c r="A14" s="153">
        <v>12</v>
      </c>
      <c r="B14" s="153" t="s">
        <v>63</v>
      </c>
      <c r="C14" s="160" t="s">
        <v>30</v>
      </c>
      <c r="D14" s="160" t="s">
        <v>495</v>
      </c>
      <c r="E14" s="161" t="s">
        <v>200</v>
      </c>
      <c r="F14" s="156">
        <v>112</v>
      </c>
      <c r="G14" s="157">
        <f t="shared" si="0"/>
        <v>224</v>
      </c>
      <c r="H14" s="155" t="s">
        <v>71</v>
      </c>
      <c r="I14" s="158">
        <v>69</v>
      </c>
      <c r="J14" s="155" t="s">
        <v>475</v>
      </c>
      <c r="K14" s="158">
        <v>73</v>
      </c>
      <c r="L14" s="155" t="s">
        <v>490</v>
      </c>
      <c r="M14" s="158">
        <v>96</v>
      </c>
      <c r="N14" s="155">
        <f t="shared" si="1"/>
        <v>462</v>
      </c>
      <c r="O14" s="159">
        <f t="shared" si="2"/>
        <v>366</v>
      </c>
    </row>
    <row r="15" spans="1:23" ht="44.25" customHeight="1" x14ac:dyDescent="0.25">
      <c r="A15" s="153">
        <v>13</v>
      </c>
      <c r="B15" s="170" t="s">
        <v>481</v>
      </c>
      <c r="C15" s="165" t="s">
        <v>48</v>
      </c>
      <c r="D15" s="165" t="s">
        <v>482</v>
      </c>
      <c r="E15" s="171" t="s">
        <v>200</v>
      </c>
      <c r="F15" s="165">
        <v>112</v>
      </c>
      <c r="G15" s="172">
        <f t="shared" si="0"/>
        <v>224</v>
      </c>
      <c r="H15" s="171" t="s">
        <v>200</v>
      </c>
      <c r="I15" s="172">
        <v>140</v>
      </c>
      <c r="J15" s="173" t="s">
        <v>200</v>
      </c>
      <c r="K15" s="172">
        <v>180</v>
      </c>
      <c r="L15" s="169" t="s">
        <v>493</v>
      </c>
      <c r="M15" s="172">
        <v>84</v>
      </c>
      <c r="N15" s="155">
        <f t="shared" si="1"/>
        <v>628</v>
      </c>
      <c r="O15" s="159">
        <f t="shared" si="2"/>
        <v>448</v>
      </c>
    </row>
    <row r="16" spans="1:23" ht="44.25" customHeight="1" x14ac:dyDescent="0.25">
      <c r="A16" s="153">
        <v>14</v>
      </c>
      <c r="B16" s="164" t="s">
        <v>202</v>
      </c>
      <c r="C16" s="168" t="s">
        <v>279</v>
      </c>
      <c r="D16" s="168" t="s">
        <v>495</v>
      </c>
      <c r="E16" s="168" t="s">
        <v>14</v>
      </c>
      <c r="F16" s="163">
        <v>85</v>
      </c>
      <c r="G16" s="157">
        <f t="shared" si="0"/>
        <v>170</v>
      </c>
      <c r="H16" s="166" t="s">
        <v>200</v>
      </c>
      <c r="I16" s="167">
        <v>140</v>
      </c>
      <c r="J16" s="161" t="s">
        <v>200</v>
      </c>
      <c r="K16" s="158">
        <v>180</v>
      </c>
      <c r="L16" s="169" t="s">
        <v>483</v>
      </c>
      <c r="M16" s="167">
        <v>159</v>
      </c>
      <c r="N16" s="155">
        <f t="shared" si="1"/>
        <v>649</v>
      </c>
      <c r="O16" s="159">
        <f t="shared" si="2"/>
        <v>469</v>
      </c>
    </row>
    <row r="17" spans="1:15" ht="33" customHeight="1" x14ac:dyDescent="0.25">
      <c r="A17" s="153">
        <v>15</v>
      </c>
      <c r="B17" s="153" t="s">
        <v>67</v>
      </c>
      <c r="C17" s="160" t="s">
        <v>75</v>
      </c>
      <c r="D17" s="160" t="s">
        <v>495</v>
      </c>
      <c r="E17" s="155" t="s">
        <v>73</v>
      </c>
      <c r="F17" s="156">
        <v>98</v>
      </c>
      <c r="G17" s="157">
        <f t="shared" si="0"/>
        <v>196</v>
      </c>
      <c r="H17" s="155" t="s">
        <v>73</v>
      </c>
      <c r="I17" s="158">
        <v>107</v>
      </c>
      <c r="J17" s="161" t="s">
        <v>200</v>
      </c>
      <c r="K17" s="158">
        <v>180</v>
      </c>
      <c r="L17" s="161" t="s">
        <v>200</v>
      </c>
      <c r="M17" s="158">
        <v>210</v>
      </c>
      <c r="N17" s="155">
        <f t="shared" si="1"/>
        <v>693</v>
      </c>
      <c r="O17" s="159">
        <f t="shared" si="2"/>
        <v>483</v>
      </c>
    </row>
    <row r="18" spans="1:15" ht="33" customHeight="1" x14ac:dyDescent="0.25">
      <c r="A18" s="153">
        <v>16</v>
      </c>
      <c r="B18" s="153" t="s">
        <v>68</v>
      </c>
      <c r="C18" s="160" t="s">
        <v>76</v>
      </c>
      <c r="D18" s="160" t="s">
        <v>495</v>
      </c>
      <c r="E18" s="155" t="s">
        <v>74</v>
      </c>
      <c r="F18" s="156">
        <v>104</v>
      </c>
      <c r="G18" s="157">
        <f t="shared" si="0"/>
        <v>208</v>
      </c>
      <c r="H18" s="155" t="s">
        <v>74</v>
      </c>
      <c r="I18" s="158">
        <v>130</v>
      </c>
      <c r="J18" s="161" t="s">
        <v>200</v>
      </c>
      <c r="K18" s="158">
        <v>180</v>
      </c>
      <c r="L18" s="161" t="s">
        <v>200</v>
      </c>
      <c r="M18" s="158">
        <v>210</v>
      </c>
      <c r="N18" s="155">
        <f t="shared" si="1"/>
        <v>728</v>
      </c>
      <c r="O18" s="159">
        <f t="shared" si="2"/>
        <v>518</v>
      </c>
    </row>
    <row r="19" spans="1:15" ht="31.5" customHeight="1" x14ac:dyDescent="0.25">
      <c r="A19" s="153">
        <v>17</v>
      </c>
      <c r="B19" s="170" t="s">
        <v>548</v>
      </c>
      <c r="C19" s="165" t="s">
        <v>479</v>
      </c>
      <c r="D19" s="165" t="s">
        <v>495</v>
      </c>
      <c r="E19" s="161" t="s">
        <v>200</v>
      </c>
      <c r="F19" s="156">
        <v>112</v>
      </c>
      <c r="G19" s="157">
        <f t="shared" si="0"/>
        <v>224</v>
      </c>
      <c r="H19" s="166" t="s">
        <v>200</v>
      </c>
      <c r="I19" s="167">
        <v>140</v>
      </c>
      <c r="J19" s="155" t="s">
        <v>480</v>
      </c>
      <c r="K19" s="158">
        <v>167</v>
      </c>
      <c r="L19" s="161" t="s">
        <v>200</v>
      </c>
      <c r="M19" s="158">
        <v>210</v>
      </c>
      <c r="N19" s="155">
        <f t="shared" si="1"/>
        <v>741</v>
      </c>
      <c r="O19" s="159">
        <f t="shared" si="2"/>
        <v>531</v>
      </c>
    </row>
  </sheetData>
  <autoFilter ref="A2:O2">
    <sortState ref="A3:O19">
      <sortCondition ref="O2"/>
    </sortState>
  </autoFilter>
  <sortState ref="A3:N16">
    <sortCondition ref="N3:N16"/>
  </sortState>
  <mergeCells count="1">
    <mergeCell ref="A1:N1"/>
  </mergeCells>
  <pageMargins left="0.15625" right="0.10416666666666667" top="0.16666666666666666" bottom="0.21354166666666666" header="0.3" footer="0.3"/>
  <pageSetup paperSize="9" scale="65" fitToWidth="0" fitToHeight="0" orientation="landscape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view="pageBreakPreview" zoomScale="115" zoomScaleNormal="85" zoomScaleSheetLayoutView="115" zoomScalePageLayoutView="55" workbookViewId="0">
      <selection activeCell="C4" sqref="C4"/>
    </sheetView>
  </sheetViews>
  <sheetFormatPr defaultRowHeight="15" x14ac:dyDescent="0.25"/>
  <cols>
    <col min="1" max="1" width="6" customWidth="1"/>
    <col min="2" max="2" width="23.42578125" customWidth="1"/>
    <col min="3" max="4" width="12.42578125" style="4" customWidth="1"/>
    <col min="5" max="5" width="17" style="4" customWidth="1"/>
    <col min="6" max="7" width="10.140625" style="4" customWidth="1"/>
    <col min="8" max="8" width="18.5703125" style="4" customWidth="1"/>
    <col min="9" max="9" width="10.140625" style="62" customWidth="1"/>
    <col min="10" max="10" width="11.7109375" style="62" customWidth="1"/>
    <col min="11" max="11" width="7.5703125" style="62" customWidth="1"/>
    <col min="12" max="12" width="11.5703125" style="62" customWidth="1"/>
    <col min="13" max="13" width="8.7109375" style="62" customWidth="1"/>
    <col min="14" max="14" width="12.42578125" style="64" customWidth="1"/>
  </cols>
  <sheetData>
    <row r="1" spans="1:23" ht="21" x14ac:dyDescent="0.35">
      <c r="A1" s="185" t="s">
        <v>77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58"/>
      <c r="P1" s="58"/>
      <c r="Q1" s="58"/>
      <c r="R1" s="58"/>
      <c r="S1" s="58"/>
      <c r="T1" s="58"/>
      <c r="U1" s="58"/>
      <c r="V1" s="58"/>
      <c r="W1" s="58"/>
    </row>
    <row r="2" spans="1:23" ht="72.75" customHeight="1" x14ac:dyDescent="0.25">
      <c r="A2" s="16" t="s">
        <v>3</v>
      </c>
      <c r="B2" s="16" t="s">
        <v>4</v>
      </c>
      <c r="C2" s="10" t="s">
        <v>25</v>
      </c>
      <c r="D2" s="10" t="s">
        <v>362</v>
      </c>
      <c r="E2" s="74" t="s">
        <v>152</v>
      </c>
      <c r="F2" s="32" t="s">
        <v>280</v>
      </c>
      <c r="G2" s="74" t="s">
        <v>357</v>
      </c>
      <c r="H2" s="74" t="s">
        <v>540</v>
      </c>
      <c r="I2" s="32" t="s">
        <v>282</v>
      </c>
      <c r="J2" s="74" t="s">
        <v>358</v>
      </c>
      <c r="K2" s="32" t="s">
        <v>277</v>
      </c>
      <c r="L2" s="74" t="s">
        <v>359</v>
      </c>
      <c r="M2" s="32" t="s">
        <v>282</v>
      </c>
      <c r="N2" s="115" t="s">
        <v>44</v>
      </c>
      <c r="O2" s="117" t="s">
        <v>499</v>
      </c>
    </row>
    <row r="3" spans="1:23" ht="25.5" customHeight="1" x14ac:dyDescent="0.25">
      <c r="A3" s="27">
        <v>1</v>
      </c>
      <c r="B3" s="27" t="s">
        <v>59</v>
      </c>
      <c r="C3" s="65" t="s">
        <v>47</v>
      </c>
      <c r="D3" s="65" t="s">
        <v>384</v>
      </c>
      <c r="E3" s="34" t="s">
        <v>39</v>
      </c>
      <c r="F3" s="36">
        <v>12</v>
      </c>
      <c r="G3" s="116">
        <f>F3*2</f>
        <v>24</v>
      </c>
      <c r="H3" s="34" t="s">
        <v>40</v>
      </c>
      <c r="I3" s="116">
        <v>10</v>
      </c>
      <c r="J3" s="34" t="s">
        <v>39</v>
      </c>
      <c r="K3" s="116">
        <v>10</v>
      </c>
      <c r="L3" s="34" t="s">
        <v>497</v>
      </c>
      <c r="M3" s="116">
        <v>157</v>
      </c>
      <c r="N3" s="63">
        <f>G3+I3+K3+M3</f>
        <v>201</v>
      </c>
      <c r="O3" s="113">
        <f>N3-MAX(M3,K3,I3)</f>
        <v>44</v>
      </c>
    </row>
    <row r="4" spans="1:23" ht="25.5" customHeight="1" x14ac:dyDescent="0.25">
      <c r="A4" s="27">
        <v>2</v>
      </c>
      <c r="B4" s="1" t="s">
        <v>60</v>
      </c>
      <c r="C4" s="19" t="s">
        <v>498</v>
      </c>
      <c r="D4" s="19" t="s">
        <v>496</v>
      </c>
      <c r="E4" s="75" t="s">
        <v>200</v>
      </c>
      <c r="F4" s="24">
        <v>32</v>
      </c>
      <c r="G4" s="116">
        <f>F4*2</f>
        <v>64</v>
      </c>
      <c r="H4" s="75" t="s">
        <v>200</v>
      </c>
      <c r="I4" s="108">
        <v>30</v>
      </c>
      <c r="J4" s="71" t="s">
        <v>53</v>
      </c>
      <c r="K4" s="108">
        <v>18</v>
      </c>
      <c r="L4" s="119" t="s">
        <v>200</v>
      </c>
      <c r="M4" s="108">
        <v>210</v>
      </c>
      <c r="N4" s="63">
        <f>G4+I4+K4+M4</f>
        <v>322</v>
      </c>
      <c r="O4" s="113">
        <f>N4-MAX(M4,K4,I4)</f>
        <v>112</v>
      </c>
    </row>
    <row r="5" spans="1:23" ht="25.5" customHeight="1" x14ac:dyDescent="0.25">
      <c r="A5" s="1">
        <v>3</v>
      </c>
      <c r="B5" s="1" t="s">
        <v>230</v>
      </c>
      <c r="C5" s="19" t="s">
        <v>281</v>
      </c>
      <c r="D5" s="19" t="s">
        <v>440</v>
      </c>
      <c r="E5" s="34" t="s">
        <v>53</v>
      </c>
      <c r="F5" s="24">
        <v>22</v>
      </c>
      <c r="G5" s="116">
        <f>F5*2</f>
        <v>44</v>
      </c>
      <c r="H5" s="75" t="s">
        <v>200</v>
      </c>
      <c r="I5" s="108">
        <v>30</v>
      </c>
      <c r="J5" s="119" t="s">
        <v>200</v>
      </c>
      <c r="K5" s="108">
        <v>40</v>
      </c>
      <c r="L5" s="119" t="s">
        <v>200</v>
      </c>
      <c r="M5" s="108">
        <v>210</v>
      </c>
      <c r="N5" s="63">
        <f>G5+I5+K5+M5</f>
        <v>324</v>
      </c>
      <c r="O5" s="113">
        <f>N5-MAX(M5,K5,I5)</f>
        <v>114</v>
      </c>
    </row>
    <row r="6" spans="1:23" x14ac:dyDescent="0.25">
      <c r="C6" s="17"/>
      <c r="D6" s="17"/>
      <c r="E6" s="17"/>
      <c r="F6" s="17"/>
      <c r="G6" s="17"/>
      <c r="H6" s="17"/>
      <c r="I6" s="61"/>
      <c r="J6" s="61"/>
      <c r="K6" s="61"/>
      <c r="L6" s="61"/>
      <c r="M6" s="61"/>
    </row>
    <row r="7" spans="1:23" x14ac:dyDescent="0.25">
      <c r="C7" s="17"/>
      <c r="D7" s="17"/>
      <c r="E7" s="17"/>
      <c r="F7" s="17"/>
      <c r="G7" s="17"/>
      <c r="H7" s="17"/>
      <c r="I7" s="61"/>
      <c r="J7" s="61"/>
      <c r="K7" s="61"/>
      <c r="L7" s="61"/>
      <c r="M7" s="61"/>
    </row>
    <row r="8" spans="1:23" x14ac:dyDescent="0.25">
      <c r="C8" s="17"/>
      <c r="D8" s="17"/>
      <c r="E8" s="17"/>
      <c r="F8" s="17"/>
      <c r="G8" s="17"/>
      <c r="H8" s="17"/>
      <c r="I8" s="61"/>
      <c r="J8" s="61"/>
      <c r="K8" s="61"/>
      <c r="L8" s="61"/>
      <c r="M8" s="61"/>
    </row>
    <row r="9" spans="1:23" x14ac:dyDescent="0.25">
      <c r="C9" s="17"/>
      <c r="D9" s="17"/>
      <c r="E9" s="17"/>
      <c r="F9" s="17"/>
      <c r="G9" s="17"/>
      <c r="H9" s="17"/>
      <c r="I9" s="61"/>
      <c r="J9" s="61"/>
      <c r="K9" s="61"/>
      <c r="L9" s="61"/>
      <c r="M9" s="61"/>
    </row>
    <row r="10" spans="1:23" x14ac:dyDescent="0.25">
      <c r="C10" s="17"/>
      <c r="D10" s="17"/>
      <c r="E10" s="17"/>
      <c r="F10" s="17"/>
      <c r="G10" s="17"/>
      <c r="H10" s="17"/>
      <c r="I10" s="61"/>
      <c r="J10" s="61"/>
      <c r="K10" s="61"/>
      <c r="L10" s="61"/>
      <c r="M10" s="61"/>
    </row>
    <row r="11" spans="1:23" x14ac:dyDescent="0.25">
      <c r="C11" s="17"/>
      <c r="D11" s="17"/>
      <c r="E11" s="17"/>
      <c r="F11" s="17"/>
      <c r="G11" s="17"/>
      <c r="H11" s="17"/>
      <c r="I11" s="61"/>
      <c r="J11" s="61"/>
      <c r="K11" s="61"/>
      <c r="L11" s="61"/>
      <c r="M11" s="61"/>
    </row>
    <row r="12" spans="1:23" x14ac:dyDescent="0.25">
      <c r="C12" s="17"/>
      <c r="D12" s="17"/>
      <c r="E12" s="17"/>
      <c r="F12" s="17"/>
      <c r="G12" s="17"/>
      <c r="H12" s="17"/>
      <c r="I12" s="61"/>
      <c r="J12" s="61"/>
      <c r="K12" s="61"/>
      <c r="L12" s="61"/>
      <c r="M12" s="61"/>
    </row>
    <row r="13" spans="1:23" x14ac:dyDescent="0.25">
      <c r="C13" s="17"/>
      <c r="D13" s="17"/>
      <c r="E13" s="17"/>
      <c r="F13" s="17"/>
      <c r="G13" s="17"/>
      <c r="H13" s="17"/>
      <c r="I13" s="61"/>
      <c r="J13" s="61"/>
      <c r="K13" s="61"/>
      <c r="L13" s="61"/>
      <c r="M13" s="61"/>
    </row>
    <row r="14" spans="1:23" x14ac:dyDescent="0.25">
      <c r="C14" s="17"/>
      <c r="D14" s="17"/>
      <c r="E14" s="17"/>
      <c r="F14" s="17"/>
      <c r="G14" s="17"/>
      <c r="H14" s="17"/>
      <c r="I14" s="61"/>
      <c r="J14" s="61"/>
      <c r="K14" s="61"/>
      <c r="L14" s="61"/>
      <c r="M14" s="61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</sheetData>
  <autoFilter ref="A2:O2">
    <sortState ref="A3:O5">
      <sortCondition ref="O2"/>
    </sortState>
  </autoFilter>
  <mergeCells count="1">
    <mergeCell ref="A1:N1"/>
  </mergeCells>
  <pageMargins left="0.48295454545454547" right="0.265625" top="0.75" bottom="0.75" header="0.3" footer="0.3"/>
  <pageSetup paperSize="9" scale="75" fitToWidth="0" fitToHeight="0" orientation="landscape" r:id="rId1"/>
  <rowBreaks count="1" manualBreakCount="1">
    <brk id="7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view="pageBreakPreview" zoomScale="115" zoomScaleNormal="100" zoomScaleSheetLayoutView="115" zoomScalePageLayoutView="70" workbookViewId="0">
      <selection activeCell="E6" sqref="E6"/>
    </sheetView>
  </sheetViews>
  <sheetFormatPr defaultRowHeight="14.25" x14ac:dyDescent="0.2"/>
  <cols>
    <col min="1" max="1" width="6.28515625" style="85" customWidth="1"/>
    <col min="2" max="2" width="34.28515625" style="85" customWidth="1"/>
    <col min="3" max="3" width="33.7109375" style="85" customWidth="1"/>
    <col min="4" max="4" width="15.42578125" style="85" customWidth="1"/>
    <col min="5" max="5" width="16.5703125" style="85" customWidth="1"/>
    <col min="6" max="6" width="9.28515625" style="85" customWidth="1"/>
    <col min="7" max="7" width="9.42578125" style="91" customWidth="1"/>
    <col min="8" max="8" width="17.5703125" style="91" customWidth="1"/>
    <col min="9" max="9" width="8.28515625" style="91" customWidth="1"/>
    <col min="10" max="10" width="11.42578125" style="84" bestFit="1" customWidth="1"/>
    <col min="11" max="16384" width="9.140625" style="85"/>
  </cols>
  <sheetData>
    <row r="1" spans="1:10" ht="20.25" x14ac:dyDescent="0.3">
      <c r="A1" s="181" t="s">
        <v>355</v>
      </c>
      <c r="B1" s="181"/>
      <c r="C1" s="181"/>
      <c r="D1" s="181"/>
      <c r="E1" s="181"/>
      <c r="F1" s="181"/>
      <c r="G1" s="181"/>
      <c r="H1" s="181"/>
      <c r="I1" s="181"/>
      <c r="J1" s="181"/>
    </row>
    <row r="2" spans="1:10" s="88" customFormat="1" ht="45" customHeight="1" x14ac:dyDescent="0.25">
      <c r="A2" s="86" t="s">
        <v>3</v>
      </c>
      <c r="B2" s="186" t="s">
        <v>4</v>
      </c>
      <c r="C2" s="187"/>
      <c r="D2" s="87" t="s">
        <v>25</v>
      </c>
      <c r="E2" s="92" t="s">
        <v>152</v>
      </c>
      <c r="F2" s="92" t="s">
        <v>277</v>
      </c>
      <c r="G2" s="140" t="s">
        <v>528</v>
      </c>
      <c r="H2" s="140" t="s">
        <v>448</v>
      </c>
      <c r="I2" s="140" t="s">
        <v>282</v>
      </c>
      <c r="J2" s="141" t="s">
        <v>36</v>
      </c>
    </row>
    <row r="3" spans="1:10" s="88" customFormat="1" ht="30.75" customHeight="1" x14ac:dyDescent="0.25">
      <c r="A3" s="93">
        <v>1</v>
      </c>
      <c r="B3" s="175" t="s">
        <v>234</v>
      </c>
      <c r="C3" s="175" t="s">
        <v>235</v>
      </c>
      <c r="D3" s="175" t="s">
        <v>340</v>
      </c>
      <c r="E3" s="89" t="s">
        <v>262</v>
      </c>
      <c r="F3" s="143">
        <v>27</v>
      </c>
      <c r="G3" s="142">
        <f t="shared" ref="G3:G20" si="0">F3*2</f>
        <v>54</v>
      </c>
      <c r="H3" s="144" t="s">
        <v>200</v>
      </c>
      <c r="I3" s="142">
        <v>60</v>
      </c>
      <c r="J3" s="142">
        <f t="shared" ref="J3:J20" si="1">G3+I3</f>
        <v>114</v>
      </c>
    </row>
    <row r="4" spans="1:10" s="88" customFormat="1" ht="30.75" customHeight="1" x14ac:dyDescent="0.25">
      <c r="A4" s="93">
        <v>2</v>
      </c>
      <c r="B4" s="175" t="s">
        <v>236</v>
      </c>
      <c r="C4" s="175" t="s">
        <v>237</v>
      </c>
      <c r="D4" s="175" t="s">
        <v>341</v>
      </c>
      <c r="E4" s="89" t="s">
        <v>263</v>
      </c>
      <c r="F4" s="143">
        <v>35</v>
      </c>
      <c r="G4" s="142">
        <f t="shared" si="0"/>
        <v>70</v>
      </c>
      <c r="H4" s="144" t="s">
        <v>200</v>
      </c>
      <c r="I4" s="142">
        <v>60</v>
      </c>
      <c r="J4" s="142">
        <f t="shared" si="1"/>
        <v>130</v>
      </c>
    </row>
    <row r="5" spans="1:10" s="88" customFormat="1" ht="30.75" customHeight="1" x14ac:dyDescent="0.25">
      <c r="A5" s="93">
        <v>3</v>
      </c>
      <c r="B5" s="175" t="s">
        <v>238</v>
      </c>
      <c r="C5" s="175" t="s">
        <v>239</v>
      </c>
      <c r="D5" s="175" t="s">
        <v>342</v>
      </c>
      <c r="E5" s="89" t="s">
        <v>264</v>
      </c>
      <c r="F5" s="143">
        <v>43</v>
      </c>
      <c r="G5" s="142">
        <f t="shared" si="0"/>
        <v>86</v>
      </c>
      <c r="H5" s="144" t="s">
        <v>200</v>
      </c>
      <c r="I5" s="142">
        <v>60</v>
      </c>
      <c r="J5" s="142">
        <f t="shared" si="1"/>
        <v>146</v>
      </c>
    </row>
    <row r="6" spans="1:10" s="88" customFormat="1" ht="30.75" customHeight="1" x14ac:dyDescent="0.25">
      <c r="A6" s="93">
        <v>4</v>
      </c>
      <c r="B6" s="175" t="s">
        <v>240</v>
      </c>
      <c r="C6" s="175" t="s">
        <v>241</v>
      </c>
      <c r="D6" s="175" t="s">
        <v>353</v>
      </c>
      <c r="E6" s="89" t="s">
        <v>265</v>
      </c>
      <c r="F6" s="143">
        <v>43</v>
      </c>
      <c r="G6" s="142">
        <f t="shared" si="0"/>
        <v>86</v>
      </c>
      <c r="H6" s="144" t="s">
        <v>200</v>
      </c>
      <c r="I6" s="142">
        <v>60</v>
      </c>
      <c r="J6" s="142">
        <f t="shared" si="1"/>
        <v>146</v>
      </c>
    </row>
    <row r="7" spans="1:10" s="88" customFormat="1" ht="30.75" customHeight="1" x14ac:dyDescent="0.25">
      <c r="A7" s="93">
        <v>5</v>
      </c>
      <c r="B7" s="175" t="s">
        <v>242</v>
      </c>
      <c r="C7" s="175" t="s">
        <v>243</v>
      </c>
      <c r="D7" s="175" t="s">
        <v>343</v>
      </c>
      <c r="E7" s="89" t="s">
        <v>266</v>
      </c>
      <c r="F7" s="143">
        <v>47</v>
      </c>
      <c r="G7" s="142">
        <f t="shared" si="0"/>
        <v>94</v>
      </c>
      <c r="H7" s="144" t="s">
        <v>200</v>
      </c>
      <c r="I7" s="142">
        <v>60</v>
      </c>
      <c r="J7" s="142">
        <f t="shared" si="1"/>
        <v>154</v>
      </c>
    </row>
    <row r="8" spans="1:10" s="88" customFormat="1" ht="30.75" customHeight="1" x14ac:dyDescent="0.25">
      <c r="A8" s="93">
        <v>6</v>
      </c>
      <c r="B8" s="175" t="s">
        <v>244</v>
      </c>
      <c r="C8" s="175" t="s">
        <v>245</v>
      </c>
      <c r="D8" s="175" t="s">
        <v>344</v>
      </c>
      <c r="E8" s="89" t="s">
        <v>267</v>
      </c>
      <c r="F8" s="143">
        <v>49</v>
      </c>
      <c r="G8" s="142">
        <f t="shared" si="0"/>
        <v>98</v>
      </c>
      <c r="H8" s="144" t="s">
        <v>200</v>
      </c>
      <c r="I8" s="142">
        <v>60</v>
      </c>
      <c r="J8" s="142">
        <f t="shared" si="1"/>
        <v>158</v>
      </c>
    </row>
    <row r="9" spans="1:10" s="88" customFormat="1" ht="30.75" customHeight="1" x14ac:dyDescent="0.25">
      <c r="A9" s="93">
        <v>7</v>
      </c>
      <c r="B9" s="175" t="s">
        <v>246</v>
      </c>
      <c r="C9" s="175" t="s">
        <v>247</v>
      </c>
      <c r="D9" s="175" t="s">
        <v>345</v>
      </c>
      <c r="E9" s="89" t="s">
        <v>268</v>
      </c>
      <c r="F9" s="143">
        <v>56</v>
      </c>
      <c r="G9" s="142">
        <f t="shared" si="0"/>
        <v>112</v>
      </c>
      <c r="H9" s="144" t="s">
        <v>200</v>
      </c>
      <c r="I9" s="142">
        <v>60</v>
      </c>
      <c r="J9" s="142">
        <f t="shared" si="1"/>
        <v>172</v>
      </c>
    </row>
    <row r="10" spans="1:10" s="88" customFormat="1" ht="30.75" customHeight="1" x14ac:dyDescent="0.25">
      <c r="A10" s="93">
        <v>8</v>
      </c>
      <c r="B10" s="175" t="s">
        <v>248</v>
      </c>
      <c r="C10" s="175" t="s">
        <v>249</v>
      </c>
      <c r="D10" s="175" t="s">
        <v>354</v>
      </c>
      <c r="E10" s="89" t="s">
        <v>269</v>
      </c>
      <c r="F10" s="143">
        <v>58</v>
      </c>
      <c r="G10" s="142">
        <f t="shared" si="0"/>
        <v>116</v>
      </c>
      <c r="H10" s="144" t="s">
        <v>200</v>
      </c>
      <c r="I10" s="142">
        <v>60</v>
      </c>
      <c r="J10" s="142">
        <f t="shared" si="1"/>
        <v>176</v>
      </c>
    </row>
    <row r="11" spans="1:10" s="88" customFormat="1" ht="30.75" customHeight="1" x14ac:dyDescent="0.25">
      <c r="A11" s="93">
        <v>9</v>
      </c>
      <c r="B11" s="175" t="s">
        <v>250</v>
      </c>
      <c r="C11" s="175" t="s">
        <v>136</v>
      </c>
      <c r="D11" s="175" t="s">
        <v>346</v>
      </c>
      <c r="E11" s="89" t="s">
        <v>270</v>
      </c>
      <c r="F11" s="143">
        <v>78</v>
      </c>
      <c r="G11" s="142">
        <f t="shared" si="0"/>
        <v>156</v>
      </c>
      <c r="H11" s="144" t="s">
        <v>200</v>
      </c>
      <c r="I11" s="142">
        <v>60</v>
      </c>
      <c r="J11" s="142">
        <f t="shared" si="1"/>
        <v>216</v>
      </c>
    </row>
    <row r="12" spans="1:10" s="88" customFormat="1" ht="30.75" customHeight="1" x14ac:dyDescent="0.25">
      <c r="A12" s="93">
        <v>10</v>
      </c>
      <c r="B12" s="175" t="s">
        <v>251</v>
      </c>
      <c r="C12" s="175" t="s">
        <v>252</v>
      </c>
      <c r="D12" s="175" t="s">
        <v>347</v>
      </c>
      <c r="E12" s="89" t="s">
        <v>271</v>
      </c>
      <c r="F12" s="143">
        <v>97</v>
      </c>
      <c r="G12" s="142">
        <f t="shared" si="0"/>
        <v>194</v>
      </c>
      <c r="H12" s="144" t="s">
        <v>200</v>
      </c>
      <c r="I12" s="142">
        <v>60</v>
      </c>
      <c r="J12" s="142">
        <f t="shared" si="1"/>
        <v>254</v>
      </c>
    </row>
    <row r="13" spans="1:10" s="88" customFormat="1" ht="30.75" customHeight="1" x14ac:dyDescent="0.25">
      <c r="A13" s="93">
        <v>11</v>
      </c>
      <c r="B13" s="175" t="s">
        <v>253</v>
      </c>
      <c r="C13" s="175" t="s">
        <v>254</v>
      </c>
      <c r="D13" s="175" t="s">
        <v>348</v>
      </c>
      <c r="E13" s="89" t="s">
        <v>272</v>
      </c>
      <c r="F13" s="143">
        <v>103</v>
      </c>
      <c r="G13" s="142">
        <f t="shared" si="0"/>
        <v>206</v>
      </c>
      <c r="H13" s="144" t="s">
        <v>200</v>
      </c>
      <c r="I13" s="142">
        <v>60</v>
      </c>
      <c r="J13" s="142">
        <f t="shared" si="1"/>
        <v>266</v>
      </c>
    </row>
    <row r="14" spans="1:10" s="88" customFormat="1" ht="30.75" customHeight="1" x14ac:dyDescent="0.25">
      <c r="A14" s="93">
        <v>12</v>
      </c>
      <c r="B14" s="175" t="s">
        <v>255</v>
      </c>
      <c r="C14" s="175" t="s">
        <v>256</v>
      </c>
      <c r="D14" s="175" t="s">
        <v>349</v>
      </c>
      <c r="E14" s="89" t="s">
        <v>273</v>
      </c>
      <c r="F14" s="143">
        <v>113</v>
      </c>
      <c r="G14" s="142">
        <f t="shared" si="0"/>
        <v>226</v>
      </c>
      <c r="H14" s="144" t="s">
        <v>200</v>
      </c>
      <c r="I14" s="142">
        <v>60</v>
      </c>
      <c r="J14" s="142">
        <f t="shared" si="1"/>
        <v>286</v>
      </c>
    </row>
    <row r="15" spans="1:10" s="88" customFormat="1" ht="30.75" customHeight="1" x14ac:dyDescent="0.25">
      <c r="A15" s="93">
        <v>13</v>
      </c>
      <c r="B15" s="175" t="s">
        <v>134</v>
      </c>
      <c r="C15" s="175" t="s">
        <v>257</v>
      </c>
      <c r="D15" s="175" t="s">
        <v>350</v>
      </c>
      <c r="E15" s="89" t="s">
        <v>274</v>
      </c>
      <c r="F15" s="143">
        <v>116</v>
      </c>
      <c r="G15" s="142">
        <f t="shared" si="0"/>
        <v>232</v>
      </c>
      <c r="H15" s="144" t="s">
        <v>200</v>
      </c>
      <c r="I15" s="142">
        <v>60</v>
      </c>
      <c r="J15" s="142">
        <f t="shared" si="1"/>
        <v>292</v>
      </c>
    </row>
    <row r="16" spans="1:10" s="88" customFormat="1" ht="30.75" customHeight="1" x14ac:dyDescent="0.25">
      <c r="A16" s="93">
        <v>14</v>
      </c>
      <c r="B16" s="175" t="s">
        <v>258</v>
      </c>
      <c r="C16" s="175" t="s">
        <v>259</v>
      </c>
      <c r="D16" s="175" t="s">
        <v>351</v>
      </c>
      <c r="E16" s="89" t="s">
        <v>275</v>
      </c>
      <c r="F16" s="143">
        <v>118</v>
      </c>
      <c r="G16" s="142">
        <f t="shared" si="0"/>
        <v>236</v>
      </c>
      <c r="H16" s="144" t="s">
        <v>200</v>
      </c>
      <c r="I16" s="142">
        <v>60</v>
      </c>
      <c r="J16" s="142">
        <f t="shared" si="1"/>
        <v>296</v>
      </c>
    </row>
    <row r="17" spans="1:10" s="88" customFormat="1" ht="30.75" customHeight="1" x14ac:dyDescent="0.2">
      <c r="A17" s="93">
        <v>15</v>
      </c>
      <c r="B17" s="176" t="s">
        <v>238</v>
      </c>
      <c r="C17" s="176" t="s">
        <v>235</v>
      </c>
      <c r="D17" s="177" t="s">
        <v>529</v>
      </c>
      <c r="E17" s="146" t="s">
        <v>200</v>
      </c>
      <c r="F17" s="147">
        <v>153</v>
      </c>
      <c r="G17" s="142">
        <f t="shared" si="0"/>
        <v>306</v>
      </c>
      <c r="H17" s="145" t="s">
        <v>533</v>
      </c>
      <c r="I17" s="174">
        <v>10</v>
      </c>
      <c r="J17" s="142">
        <f t="shared" si="1"/>
        <v>316</v>
      </c>
    </row>
    <row r="18" spans="1:10" ht="30.75" customHeight="1" x14ac:dyDescent="0.2">
      <c r="A18" s="93">
        <v>16</v>
      </c>
      <c r="B18" s="176" t="s">
        <v>234</v>
      </c>
      <c r="C18" s="176" t="s">
        <v>254</v>
      </c>
      <c r="D18" s="177" t="s">
        <v>530</v>
      </c>
      <c r="E18" s="146" t="s">
        <v>200</v>
      </c>
      <c r="F18" s="147">
        <v>153</v>
      </c>
      <c r="G18" s="142">
        <f t="shared" si="0"/>
        <v>306</v>
      </c>
      <c r="H18" s="145" t="s">
        <v>42</v>
      </c>
      <c r="I18" s="174">
        <v>19</v>
      </c>
      <c r="J18" s="142">
        <f t="shared" si="1"/>
        <v>325</v>
      </c>
    </row>
    <row r="19" spans="1:10" ht="30.75" customHeight="1" x14ac:dyDescent="0.2">
      <c r="A19" s="93">
        <v>17</v>
      </c>
      <c r="B19" s="176" t="s">
        <v>531</v>
      </c>
      <c r="C19" s="176" t="s">
        <v>237</v>
      </c>
      <c r="D19" s="177" t="s">
        <v>532</v>
      </c>
      <c r="E19" s="146" t="s">
        <v>200</v>
      </c>
      <c r="F19" s="147">
        <v>153</v>
      </c>
      <c r="G19" s="142">
        <f t="shared" si="0"/>
        <v>306</v>
      </c>
      <c r="H19" s="145" t="s">
        <v>43</v>
      </c>
      <c r="I19" s="174">
        <v>27</v>
      </c>
      <c r="J19" s="142">
        <f t="shared" si="1"/>
        <v>333</v>
      </c>
    </row>
    <row r="20" spans="1:10" ht="30.75" customHeight="1" x14ac:dyDescent="0.2">
      <c r="A20" s="93">
        <v>18</v>
      </c>
      <c r="B20" s="175" t="s">
        <v>260</v>
      </c>
      <c r="C20" s="175" t="s">
        <v>261</v>
      </c>
      <c r="D20" s="175" t="s">
        <v>352</v>
      </c>
      <c r="E20" s="89" t="s">
        <v>276</v>
      </c>
      <c r="F20" s="143">
        <v>140</v>
      </c>
      <c r="G20" s="142">
        <f t="shared" si="0"/>
        <v>280</v>
      </c>
      <c r="H20" s="144" t="s">
        <v>200</v>
      </c>
      <c r="I20" s="142">
        <v>60</v>
      </c>
      <c r="J20" s="142">
        <f t="shared" si="1"/>
        <v>340</v>
      </c>
    </row>
    <row r="21" spans="1:10" x14ac:dyDescent="0.2">
      <c r="E21" s="90"/>
      <c r="F21" s="90"/>
    </row>
    <row r="22" spans="1:10" x14ac:dyDescent="0.2">
      <c r="E22" s="90"/>
      <c r="F22" s="90"/>
    </row>
    <row r="23" spans="1:10" x14ac:dyDescent="0.2">
      <c r="E23" s="90"/>
      <c r="F23" s="90"/>
    </row>
    <row r="24" spans="1:10" x14ac:dyDescent="0.2">
      <c r="E24" s="90"/>
      <c r="F24" s="90"/>
    </row>
    <row r="25" spans="1:10" x14ac:dyDescent="0.2">
      <c r="E25" s="90"/>
      <c r="F25" s="90"/>
    </row>
    <row r="26" spans="1:10" x14ac:dyDescent="0.2">
      <c r="E26" s="90"/>
      <c r="F26" s="90"/>
    </row>
    <row r="27" spans="1:10" x14ac:dyDescent="0.2">
      <c r="E27" s="90"/>
      <c r="F27" s="90"/>
    </row>
    <row r="28" spans="1:10" x14ac:dyDescent="0.2">
      <c r="E28" s="90"/>
      <c r="F28" s="90"/>
    </row>
    <row r="29" spans="1:10" x14ac:dyDescent="0.2">
      <c r="E29" s="90"/>
      <c r="F29" s="90"/>
    </row>
    <row r="30" spans="1:10" x14ac:dyDescent="0.2">
      <c r="E30" s="90"/>
      <c r="F30" s="90"/>
    </row>
    <row r="31" spans="1:10" x14ac:dyDescent="0.2">
      <c r="E31" s="90"/>
      <c r="F31" s="90"/>
    </row>
    <row r="32" spans="1:10" x14ac:dyDescent="0.2">
      <c r="E32" s="90"/>
      <c r="F32" s="90"/>
    </row>
    <row r="33" spans="5:6" x14ac:dyDescent="0.2">
      <c r="E33" s="90"/>
      <c r="F33" s="90"/>
    </row>
    <row r="34" spans="5:6" x14ac:dyDescent="0.2">
      <c r="E34" s="90"/>
      <c r="F34" s="90"/>
    </row>
    <row r="35" spans="5:6" x14ac:dyDescent="0.2">
      <c r="E35" s="90"/>
      <c r="F35" s="90"/>
    </row>
    <row r="36" spans="5:6" x14ac:dyDescent="0.2">
      <c r="E36" s="90"/>
      <c r="F36" s="90"/>
    </row>
    <row r="37" spans="5:6" x14ac:dyDescent="0.2">
      <c r="E37" s="90"/>
      <c r="F37" s="90"/>
    </row>
    <row r="38" spans="5:6" x14ac:dyDescent="0.2">
      <c r="E38" s="90"/>
      <c r="F38" s="90"/>
    </row>
    <row r="39" spans="5:6" x14ac:dyDescent="0.2">
      <c r="E39" s="90"/>
      <c r="F39" s="90"/>
    </row>
    <row r="40" spans="5:6" x14ac:dyDescent="0.2">
      <c r="E40" s="90"/>
      <c r="F40" s="90"/>
    </row>
    <row r="41" spans="5:6" x14ac:dyDescent="0.2">
      <c r="E41" s="90"/>
      <c r="F41" s="90"/>
    </row>
    <row r="42" spans="5:6" x14ac:dyDescent="0.2">
      <c r="E42" s="90"/>
      <c r="F42" s="90"/>
    </row>
    <row r="43" spans="5:6" x14ac:dyDescent="0.2">
      <c r="E43" s="90"/>
      <c r="F43" s="90"/>
    </row>
    <row r="44" spans="5:6" x14ac:dyDescent="0.2">
      <c r="E44" s="90"/>
      <c r="F44" s="90"/>
    </row>
    <row r="45" spans="5:6" x14ac:dyDescent="0.2">
      <c r="E45" s="90"/>
      <c r="F45" s="90"/>
    </row>
    <row r="46" spans="5:6" x14ac:dyDescent="0.2">
      <c r="E46" s="90"/>
      <c r="F46" s="90"/>
    </row>
    <row r="47" spans="5:6" x14ac:dyDescent="0.2">
      <c r="E47" s="90"/>
      <c r="F47" s="90"/>
    </row>
    <row r="48" spans="5:6" x14ac:dyDescent="0.2">
      <c r="E48" s="90"/>
      <c r="F48" s="90"/>
    </row>
    <row r="49" spans="5:6" x14ac:dyDescent="0.2">
      <c r="E49" s="90"/>
      <c r="F49" s="90"/>
    </row>
    <row r="50" spans="5:6" x14ac:dyDescent="0.2">
      <c r="E50" s="90"/>
      <c r="F50" s="90"/>
    </row>
    <row r="51" spans="5:6" x14ac:dyDescent="0.2">
      <c r="E51" s="90"/>
      <c r="F51" s="90"/>
    </row>
    <row r="52" spans="5:6" x14ac:dyDescent="0.2">
      <c r="E52" s="90"/>
      <c r="F52" s="90"/>
    </row>
    <row r="53" spans="5:6" x14ac:dyDescent="0.2">
      <c r="E53" s="90"/>
      <c r="F53" s="90"/>
    </row>
    <row r="54" spans="5:6" x14ac:dyDescent="0.2">
      <c r="E54" s="90"/>
      <c r="F54" s="90"/>
    </row>
    <row r="55" spans="5:6" x14ac:dyDescent="0.2">
      <c r="E55" s="90"/>
      <c r="F55" s="90"/>
    </row>
    <row r="56" spans="5:6" x14ac:dyDescent="0.2">
      <c r="E56" s="90"/>
      <c r="F56" s="90"/>
    </row>
    <row r="57" spans="5:6" x14ac:dyDescent="0.2">
      <c r="E57" s="90"/>
      <c r="F57" s="90"/>
    </row>
    <row r="58" spans="5:6" x14ac:dyDescent="0.2">
      <c r="E58" s="90"/>
      <c r="F58" s="90"/>
    </row>
    <row r="59" spans="5:6" x14ac:dyDescent="0.2">
      <c r="E59" s="90"/>
      <c r="F59" s="90"/>
    </row>
    <row r="60" spans="5:6" x14ac:dyDescent="0.2">
      <c r="E60" s="90"/>
      <c r="F60" s="90"/>
    </row>
    <row r="61" spans="5:6" x14ac:dyDescent="0.2">
      <c r="E61" s="90"/>
      <c r="F61" s="90"/>
    </row>
    <row r="62" spans="5:6" x14ac:dyDescent="0.2">
      <c r="E62" s="90"/>
      <c r="F62" s="90"/>
    </row>
    <row r="63" spans="5:6" x14ac:dyDescent="0.2">
      <c r="E63" s="90"/>
      <c r="F63" s="90"/>
    </row>
    <row r="64" spans="5:6" x14ac:dyDescent="0.2">
      <c r="E64" s="90"/>
      <c r="F64" s="90"/>
    </row>
    <row r="65" spans="5:6" x14ac:dyDescent="0.2">
      <c r="E65" s="90"/>
      <c r="F65" s="90"/>
    </row>
    <row r="66" spans="5:6" x14ac:dyDescent="0.2">
      <c r="E66" s="90"/>
      <c r="F66" s="90"/>
    </row>
    <row r="67" spans="5:6" x14ac:dyDescent="0.2">
      <c r="E67" s="90"/>
      <c r="F67" s="90"/>
    </row>
    <row r="68" spans="5:6" x14ac:dyDescent="0.2">
      <c r="E68" s="90"/>
      <c r="F68" s="90"/>
    </row>
    <row r="69" spans="5:6" x14ac:dyDescent="0.2">
      <c r="E69" s="90"/>
      <c r="F69" s="90"/>
    </row>
    <row r="70" spans="5:6" x14ac:dyDescent="0.2">
      <c r="E70" s="90"/>
      <c r="F70" s="90"/>
    </row>
    <row r="71" spans="5:6" x14ac:dyDescent="0.2">
      <c r="E71" s="90"/>
      <c r="F71" s="90"/>
    </row>
    <row r="72" spans="5:6" x14ac:dyDescent="0.2">
      <c r="E72" s="90"/>
      <c r="F72" s="90"/>
    </row>
    <row r="73" spans="5:6" x14ac:dyDescent="0.2">
      <c r="E73" s="90"/>
      <c r="F73" s="90"/>
    </row>
    <row r="74" spans="5:6" x14ac:dyDescent="0.2">
      <c r="E74" s="90"/>
      <c r="F74" s="90"/>
    </row>
    <row r="75" spans="5:6" x14ac:dyDescent="0.2">
      <c r="E75" s="90"/>
      <c r="F75" s="90"/>
    </row>
    <row r="76" spans="5:6" x14ac:dyDescent="0.2">
      <c r="E76" s="90"/>
      <c r="F76" s="90"/>
    </row>
    <row r="77" spans="5:6" x14ac:dyDescent="0.2">
      <c r="E77" s="90"/>
      <c r="F77" s="90"/>
    </row>
    <row r="78" spans="5:6" x14ac:dyDescent="0.2">
      <c r="E78" s="90"/>
      <c r="F78" s="90"/>
    </row>
    <row r="79" spans="5:6" x14ac:dyDescent="0.2">
      <c r="E79" s="90"/>
      <c r="F79" s="90"/>
    </row>
    <row r="80" spans="5:6" x14ac:dyDescent="0.2">
      <c r="E80" s="90"/>
      <c r="F80" s="90"/>
    </row>
    <row r="81" spans="5:6" x14ac:dyDescent="0.2">
      <c r="E81" s="90"/>
      <c r="F81" s="90"/>
    </row>
    <row r="82" spans="5:6" x14ac:dyDescent="0.2">
      <c r="E82" s="90"/>
      <c r="F82" s="90"/>
    </row>
    <row r="83" spans="5:6" x14ac:dyDescent="0.2">
      <c r="E83" s="90"/>
      <c r="F83" s="90"/>
    </row>
    <row r="84" spans="5:6" x14ac:dyDescent="0.2">
      <c r="E84" s="90"/>
      <c r="F84" s="90"/>
    </row>
    <row r="85" spans="5:6" x14ac:dyDescent="0.2">
      <c r="E85" s="90"/>
      <c r="F85" s="90"/>
    </row>
    <row r="86" spans="5:6" x14ac:dyDescent="0.2">
      <c r="E86" s="90"/>
      <c r="F86" s="90"/>
    </row>
    <row r="87" spans="5:6" x14ac:dyDescent="0.2">
      <c r="E87" s="90"/>
      <c r="F87" s="90"/>
    </row>
    <row r="88" spans="5:6" x14ac:dyDescent="0.2">
      <c r="E88" s="90"/>
      <c r="F88" s="90"/>
    </row>
    <row r="89" spans="5:6" x14ac:dyDescent="0.2">
      <c r="E89" s="90"/>
      <c r="F89" s="90"/>
    </row>
    <row r="90" spans="5:6" x14ac:dyDescent="0.2">
      <c r="E90" s="90"/>
      <c r="F90" s="90"/>
    </row>
    <row r="91" spans="5:6" x14ac:dyDescent="0.2">
      <c r="E91" s="90"/>
      <c r="F91" s="90"/>
    </row>
    <row r="92" spans="5:6" x14ac:dyDescent="0.2">
      <c r="E92" s="90"/>
      <c r="F92" s="90"/>
    </row>
    <row r="93" spans="5:6" x14ac:dyDescent="0.2">
      <c r="E93" s="90"/>
      <c r="F93" s="90"/>
    </row>
    <row r="94" spans="5:6" x14ac:dyDescent="0.2">
      <c r="E94" s="90"/>
      <c r="F94" s="90"/>
    </row>
    <row r="95" spans="5:6" x14ac:dyDescent="0.2">
      <c r="E95" s="90"/>
      <c r="F95" s="90"/>
    </row>
    <row r="96" spans="5:6" x14ac:dyDescent="0.2">
      <c r="E96" s="90"/>
      <c r="F96" s="90"/>
    </row>
    <row r="97" spans="5:6" x14ac:dyDescent="0.2">
      <c r="E97" s="90"/>
      <c r="F97" s="90"/>
    </row>
    <row r="98" spans="5:6" x14ac:dyDescent="0.2">
      <c r="E98" s="90"/>
      <c r="F98" s="90"/>
    </row>
    <row r="99" spans="5:6" x14ac:dyDescent="0.2">
      <c r="E99" s="90"/>
      <c r="F99" s="90"/>
    </row>
    <row r="100" spans="5:6" x14ac:dyDescent="0.2">
      <c r="E100" s="90"/>
      <c r="F100" s="90"/>
    </row>
    <row r="101" spans="5:6" x14ac:dyDescent="0.2">
      <c r="E101" s="90"/>
      <c r="F101" s="90"/>
    </row>
    <row r="102" spans="5:6" x14ac:dyDescent="0.2">
      <c r="E102" s="90"/>
      <c r="F102" s="90"/>
    </row>
    <row r="103" spans="5:6" x14ac:dyDescent="0.2">
      <c r="E103" s="90"/>
      <c r="F103" s="90"/>
    </row>
    <row r="104" spans="5:6" x14ac:dyDescent="0.2">
      <c r="E104" s="90"/>
      <c r="F104" s="90"/>
    </row>
    <row r="105" spans="5:6" x14ac:dyDescent="0.2">
      <c r="E105" s="90"/>
      <c r="F105" s="90"/>
    </row>
    <row r="106" spans="5:6" x14ac:dyDescent="0.2">
      <c r="E106" s="90"/>
      <c r="F106" s="90"/>
    </row>
    <row r="107" spans="5:6" x14ac:dyDescent="0.2">
      <c r="E107" s="90"/>
      <c r="F107" s="90"/>
    </row>
    <row r="108" spans="5:6" x14ac:dyDescent="0.2">
      <c r="E108" s="90"/>
      <c r="F108" s="90"/>
    </row>
    <row r="109" spans="5:6" x14ac:dyDescent="0.2">
      <c r="E109" s="90"/>
      <c r="F109" s="90"/>
    </row>
    <row r="110" spans="5:6" x14ac:dyDescent="0.2">
      <c r="E110" s="90"/>
      <c r="F110" s="90"/>
    </row>
    <row r="111" spans="5:6" x14ac:dyDescent="0.2">
      <c r="E111" s="90"/>
      <c r="F111" s="90"/>
    </row>
    <row r="112" spans="5:6" x14ac:dyDescent="0.2">
      <c r="E112" s="90"/>
      <c r="F112" s="90"/>
    </row>
    <row r="113" spans="5:6" x14ac:dyDescent="0.2">
      <c r="E113" s="90"/>
      <c r="F113" s="90"/>
    </row>
    <row r="114" spans="5:6" x14ac:dyDescent="0.2">
      <c r="E114" s="90"/>
      <c r="F114" s="90"/>
    </row>
    <row r="115" spans="5:6" x14ac:dyDescent="0.2">
      <c r="E115" s="90"/>
      <c r="F115" s="90"/>
    </row>
    <row r="116" spans="5:6" x14ac:dyDescent="0.2">
      <c r="E116" s="90"/>
      <c r="F116" s="90"/>
    </row>
    <row r="117" spans="5:6" x14ac:dyDescent="0.2">
      <c r="E117" s="90"/>
      <c r="F117" s="90"/>
    </row>
    <row r="118" spans="5:6" x14ac:dyDescent="0.2">
      <c r="E118" s="90"/>
      <c r="F118" s="90"/>
    </row>
    <row r="119" spans="5:6" x14ac:dyDescent="0.2">
      <c r="E119" s="90"/>
      <c r="F119" s="90"/>
    </row>
    <row r="120" spans="5:6" x14ac:dyDescent="0.2">
      <c r="E120" s="90"/>
      <c r="F120" s="90"/>
    </row>
    <row r="121" spans="5:6" x14ac:dyDescent="0.2">
      <c r="E121" s="90"/>
      <c r="F121" s="90"/>
    </row>
    <row r="122" spans="5:6" x14ac:dyDescent="0.2">
      <c r="E122" s="90"/>
      <c r="F122" s="90"/>
    </row>
    <row r="123" spans="5:6" x14ac:dyDescent="0.2">
      <c r="E123" s="90"/>
      <c r="F123" s="90"/>
    </row>
    <row r="124" spans="5:6" x14ac:dyDescent="0.2">
      <c r="E124" s="90"/>
      <c r="F124" s="90"/>
    </row>
    <row r="125" spans="5:6" x14ac:dyDescent="0.2">
      <c r="E125" s="90"/>
      <c r="F125" s="90"/>
    </row>
    <row r="126" spans="5:6" x14ac:dyDescent="0.2">
      <c r="E126" s="90"/>
      <c r="F126" s="90"/>
    </row>
    <row r="127" spans="5:6" x14ac:dyDescent="0.2">
      <c r="E127" s="90"/>
      <c r="F127" s="90"/>
    </row>
    <row r="128" spans="5:6" x14ac:dyDescent="0.2">
      <c r="E128" s="90"/>
      <c r="F128" s="90"/>
    </row>
    <row r="129" spans="5:6" x14ac:dyDescent="0.2">
      <c r="E129" s="90"/>
      <c r="F129" s="90"/>
    </row>
    <row r="130" spans="5:6" x14ac:dyDescent="0.2">
      <c r="E130" s="90"/>
      <c r="F130" s="90"/>
    </row>
    <row r="131" spans="5:6" x14ac:dyDescent="0.2">
      <c r="E131" s="90"/>
      <c r="F131" s="90"/>
    </row>
    <row r="132" spans="5:6" x14ac:dyDescent="0.2">
      <c r="E132" s="90"/>
      <c r="F132" s="90"/>
    </row>
    <row r="133" spans="5:6" x14ac:dyDescent="0.2">
      <c r="E133" s="90"/>
      <c r="F133" s="90"/>
    </row>
    <row r="134" spans="5:6" x14ac:dyDescent="0.2">
      <c r="E134" s="90"/>
      <c r="F134" s="90"/>
    </row>
    <row r="135" spans="5:6" x14ac:dyDescent="0.2">
      <c r="E135" s="90"/>
      <c r="F135" s="90"/>
    </row>
    <row r="136" spans="5:6" x14ac:dyDescent="0.2">
      <c r="E136" s="90"/>
      <c r="F136" s="90"/>
    </row>
    <row r="137" spans="5:6" x14ac:dyDescent="0.2">
      <c r="E137" s="90"/>
      <c r="F137" s="90"/>
    </row>
    <row r="138" spans="5:6" x14ac:dyDescent="0.2">
      <c r="E138" s="90"/>
      <c r="F138" s="90"/>
    </row>
    <row r="139" spans="5:6" x14ac:dyDescent="0.2">
      <c r="E139" s="90"/>
      <c r="F139" s="90"/>
    </row>
    <row r="140" spans="5:6" x14ac:dyDescent="0.2">
      <c r="E140" s="90"/>
      <c r="F140" s="90"/>
    </row>
    <row r="141" spans="5:6" x14ac:dyDescent="0.2">
      <c r="E141" s="90"/>
      <c r="F141" s="90"/>
    </row>
    <row r="142" spans="5:6" x14ac:dyDescent="0.2">
      <c r="E142" s="90"/>
      <c r="F142" s="90"/>
    </row>
    <row r="143" spans="5:6" x14ac:dyDescent="0.2">
      <c r="E143" s="90"/>
      <c r="F143" s="90"/>
    </row>
    <row r="144" spans="5:6" x14ac:dyDescent="0.2">
      <c r="E144" s="90"/>
      <c r="F144" s="90"/>
    </row>
    <row r="145" spans="5:6" x14ac:dyDescent="0.2">
      <c r="E145" s="90"/>
      <c r="F145" s="90"/>
    </row>
    <row r="146" spans="5:6" x14ac:dyDescent="0.2">
      <c r="E146" s="90"/>
      <c r="F146" s="90"/>
    </row>
    <row r="147" spans="5:6" x14ac:dyDescent="0.2">
      <c r="E147" s="90"/>
      <c r="F147" s="90"/>
    </row>
    <row r="148" spans="5:6" x14ac:dyDescent="0.2">
      <c r="E148" s="90"/>
      <c r="F148" s="90"/>
    </row>
    <row r="149" spans="5:6" x14ac:dyDescent="0.2">
      <c r="E149" s="90"/>
      <c r="F149" s="90"/>
    </row>
    <row r="150" spans="5:6" x14ac:dyDescent="0.2">
      <c r="E150" s="90"/>
      <c r="F150" s="90"/>
    </row>
    <row r="151" spans="5:6" x14ac:dyDescent="0.2">
      <c r="E151" s="90"/>
      <c r="F151" s="90"/>
    </row>
    <row r="152" spans="5:6" x14ac:dyDescent="0.2">
      <c r="E152" s="90"/>
      <c r="F152" s="90"/>
    </row>
    <row r="153" spans="5:6" x14ac:dyDescent="0.2">
      <c r="E153" s="90"/>
      <c r="F153" s="90"/>
    </row>
    <row r="154" spans="5:6" x14ac:dyDescent="0.2">
      <c r="E154" s="90"/>
      <c r="F154" s="90"/>
    </row>
    <row r="155" spans="5:6" x14ac:dyDescent="0.2">
      <c r="E155" s="90"/>
      <c r="F155" s="90"/>
    </row>
    <row r="156" spans="5:6" x14ac:dyDescent="0.2">
      <c r="E156" s="90"/>
      <c r="F156" s="90"/>
    </row>
    <row r="157" spans="5:6" x14ac:dyDescent="0.2">
      <c r="E157" s="90"/>
      <c r="F157" s="90"/>
    </row>
    <row r="158" spans="5:6" x14ac:dyDescent="0.2">
      <c r="E158" s="90"/>
      <c r="F158" s="90"/>
    </row>
    <row r="159" spans="5:6" x14ac:dyDescent="0.2">
      <c r="E159" s="90"/>
      <c r="F159" s="90"/>
    </row>
    <row r="160" spans="5:6" x14ac:dyDescent="0.2">
      <c r="E160" s="90"/>
      <c r="F160" s="90"/>
    </row>
    <row r="161" spans="5:6" x14ac:dyDescent="0.2">
      <c r="E161" s="90"/>
      <c r="F161" s="90"/>
    </row>
    <row r="162" spans="5:6" x14ac:dyDescent="0.2">
      <c r="E162" s="90"/>
      <c r="F162" s="90"/>
    </row>
    <row r="163" spans="5:6" x14ac:dyDescent="0.2">
      <c r="E163" s="90"/>
      <c r="F163" s="90"/>
    </row>
    <row r="164" spans="5:6" x14ac:dyDescent="0.2">
      <c r="E164" s="90"/>
      <c r="F164" s="90"/>
    </row>
    <row r="165" spans="5:6" x14ac:dyDescent="0.2">
      <c r="E165" s="90"/>
      <c r="F165" s="90"/>
    </row>
    <row r="166" spans="5:6" x14ac:dyDescent="0.2">
      <c r="E166" s="90"/>
      <c r="F166" s="90"/>
    </row>
  </sheetData>
  <autoFilter ref="A2:J2">
    <filterColumn colId="1" showButton="0"/>
    <sortState ref="A3:J20">
      <sortCondition ref="J2"/>
    </sortState>
  </autoFilter>
  <mergeCells count="2">
    <mergeCell ref="B2:C2"/>
    <mergeCell ref="A1:J1"/>
  </mergeCells>
  <pageMargins left="0.31496062992125984" right="0.11811023622047245" top="0.12797619047619047" bottom="4.4642857142857144E-2" header="0.31496062992125984" footer="0.31496062992125984"/>
  <pageSetup paperSize="9" scale="88" fitToHeight="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J23" sqref="J23:J24"/>
    </sheetView>
  </sheetViews>
  <sheetFormatPr defaultRowHeight="15" x14ac:dyDescent="0.25"/>
  <cols>
    <col min="1" max="1" width="6.28515625" customWidth="1"/>
    <col min="2" max="2" width="21.7109375" bestFit="1" customWidth="1"/>
    <col min="3" max="3" width="12.7109375" customWidth="1"/>
    <col min="4" max="4" width="9.28515625" style="131" customWidth="1"/>
    <col min="5" max="6" width="12.85546875" style="73" customWidth="1"/>
    <col min="7" max="7" width="8.85546875" style="73" customWidth="1"/>
    <col min="8" max="8" width="11.42578125" bestFit="1" customWidth="1"/>
  </cols>
  <sheetData>
    <row r="1" spans="1:8" ht="21" x14ac:dyDescent="0.35">
      <c r="A1" s="182" t="s">
        <v>232</v>
      </c>
      <c r="B1" s="182"/>
      <c r="C1" s="182"/>
      <c r="D1" s="182"/>
      <c r="E1" s="182"/>
      <c r="F1" s="182"/>
      <c r="G1" s="182"/>
      <c r="H1" s="9"/>
    </row>
    <row r="2" spans="1:8" s="22" customFormat="1" ht="45" x14ac:dyDescent="0.25">
      <c r="A2" s="16" t="s">
        <v>3</v>
      </c>
      <c r="B2" s="16" t="s">
        <v>4</v>
      </c>
      <c r="C2" s="16" t="s">
        <v>50</v>
      </c>
      <c r="D2" s="134" t="s">
        <v>525</v>
      </c>
      <c r="E2" s="74" t="s">
        <v>152</v>
      </c>
      <c r="F2" s="74" t="s">
        <v>277</v>
      </c>
      <c r="G2" s="114" t="s">
        <v>538</v>
      </c>
      <c r="H2" s="137" t="s">
        <v>539</v>
      </c>
    </row>
    <row r="3" spans="1:8" x14ac:dyDescent="0.25">
      <c r="A3" s="11">
        <v>1</v>
      </c>
      <c r="B3" s="35" t="s">
        <v>233</v>
      </c>
      <c r="C3" s="35" t="s">
        <v>356</v>
      </c>
      <c r="D3" s="133" t="s">
        <v>384</v>
      </c>
      <c r="E3" s="60" t="s">
        <v>40</v>
      </c>
      <c r="F3" s="60" t="s">
        <v>5</v>
      </c>
      <c r="G3" s="60">
        <f>F3*2</f>
        <v>18</v>
      </c>
      <c r="H3" s="136">
        <f>G3</f>
        <v>18</v>
      </c>
    </row>
    <row r="4" spans="1:8" x14ac:dyDescent="0.25">
      <c r="E4" s="72"/>
      <c r="F4" s="72"/>
      <c r="G4" s="72"/>
    </row>
    <row r="5" spans="1:8" x14ac:dyDescent="0.25">
      <c r="E5" s="72"/>
      <c r="F5" s="72"/>
      <c r="G5" s="72"/>
    </row>
    <row r="6" spans="1:8" x14ac:dyDescent="0.25">
      <c r="E6" s="72"/>
      <c r="F6" s="72"/>
      <c r="G6" s="72"/>
    </row>
    <row r="7" spans="1:8" x14ac:dyDescent="0.25">
      <c r="E7" s="72"/>
      <c r="F7" s="72"/>
      <c r="G7" s="72"/>
    </row>
    <row r="8" spans="1:8" x14ac:dyDescent="0.25">
      <c r="E8" s="72"/>
      <c r="F8" s="72"/>
      <c r="G8" s="72"/>
    </row>
    <row r="9" spans="1:8" x14ac:dyDescent="0.25">
      <c r="E9" s="72"/>
      <c r="F9" s="72"/>
      <c r="G9" s="72"/>
    </row>
    <row r="10" spans="1:8" x14ac:dyDescent="0.25">
      <c r="E10" s="72"/>
      <c r="F10" s="72"/>
      <c r="G10" s="72"/>
    </row>
    <row r="11" spans="1:8" x14ac:dyDescent="0.25">
      <c r="E11" s="72"/>
      <c r="F11" s="72"/>
      <c r="G11" s="72"/>
    </row>
    <row r="12" spans="1:8" x14ac:dyDescent="0.25">
      <c r="E12" s="72"/>
      <c r="F12" s="72"/>
      <c r="G12" s="72"/>
    </row>
    <row r="13" spans="1:8" x14ac:dyDescent="0.25">
      <c r="G13" s="72"/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49er</vt:lpstr>
      <vt:lpstr>Laser STD</vt:lpstr>
      <vt:lpstr>Laser Radial (F)</vt:lpstr>
      <vt:lpstr>49er Fx</vt:lpstr>
      <vt:lpstr>RS.X </vt:lpstr>
      <vt:lpstr>RS.X women</vt:lpstr>
      <vt:lpstr>470 (MIXED)</vt:lpstr>
      <vt:lpstr>IQ FOIL</vt:lpstr>
      <vt:lpstr>'470 (MIXED)'!Print_Area</vt:lpstr>
      <vt:lpstr>'49er'!Print_Area</vt:lpstr>
      <vt:lpstr>'49er Fx'!Print_Area</vt:lpstr>
      <vt:lpstr>'Laser Radial (F)'!Print_Area</vt:lpstr>
      <vt:lpstr>'Laser STD'!Print_Area</vt:lpstr>
      <vt:lpstr>'RS.X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2021-10-08T05:47:11Z</dcterms:modified>
</cp:coreProperties>
</file>