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2"/>
  </bookViews>
  <sheets>
    <sheet name="OPTIMIST" sheetId="16" r:id="rId1"/>
    <sheet name="LASER 4.7 BOYSS" sheetId="21" r:id="rId2"/>
    <sheet name="LASER 4.7 GIRLSS" sheetId="22" r:id="rId3"/>
    <sheet name="RS.one- BOYS" sheetId="6" r:id="rId4"/>
    <sheet name="RS.one- GIRLS" sheetId="14" r:id="rId5"/>
    <sheet name="29ER" sheetId="18" r:id="rId6"/>
    <sheet name="420" sheetId="23" r:id="rId7"/>
  </sheets>
  <definedNames>
    <definedName name="_xlnm._FilterDatabase" localSheetId="5" hidden="1">'29ER'!$A$2:$O$12</definedName>
    <definedName name="_xlnm._FilterDatabase" localSheetId="6" hidden="1">'420'!$A$2:$O$8</definedName>
    <definedName name="_xlnm._FilterDatabase" localSheetId="1" hidden="1">'LASER 4.7 BOYSS'!$A$2:$P$40</definedName>
    <definedName name="_xlnm._FilterDatabase" localSheetId="2" hidden="1">'LASER 4.7 GIRLSS'!$A$2:$P$15</definedName>
    <definedName name="_xlnm._FilterDatabase" localSheetId="0" hidden="1">OPTIMIST!$A$2:$P$58</definedName>
    <definedName name="_xlnm._FilterDatabase" localSheetId="3" hidden="1">'RS.one- BOYS'!$A$2:$O$8</definedName>
    <definedName name="_xlnm._FilterDatabase" localSheetId="4" hidden="1">'RS.one- GIRLS'!$A$2:$O$7</definedName>
    <definedName name="_xlnm.Print_Area" localSheetId="1">'LASER 4.7 BOYSS'!$A$1:$P$40</definedName>
    <definedName name="_xlnm.Print_Area" localSheetId="2">'LASER 4.7 GIRLSS'!$A$1:$P$15</definedName>
    <definedName name="_xlnm.Print_Area" localSheetId="0">OPTIMIST!$A$1:$P$58</definedName>
    <definedName name="_xlnm.Print_Area" localSheetId="3">'RS.one- BOYS'!$A$1:$O$8</definedName>
    <definedName name="_xlnm.Print_Area" localSheetId="4">'RS.one- GIRLS'!$A$1:$O$7</definedName>
  </definedNames>
  <calcPr calcId="152511"/>
</workbook>
</file>

<file path=xl/calcChain.xml><?xml version="1.0" encoding="utf-8"?>
<calcChain xmlns="http://schemas.openxmlformats.org/spreadsheetml/2006/main">
  <c r="H40" i="21" l="1"/>
  <c r="O40" i="21" s="1"/>
  <c r="N3" i="23" l="1"/>
  <c r="O3" i="23" s="1"/>
  <c r="G3" i="23"/>
  <c r="G6" i="23"/>
  <c r="N6" i="23" s="1"/>
  <c r="O6" i="23" s="1"/>
  <c r="G5" i="23"/>
  <c r="N5" i="23" s="1"/>
  <c r="O5" i="23" s="1"/>
  <c r="G8" i="23"/>
  <c r="N8" i="23" s="1"/>
  <c r="O8" i="23" s="1"/>
  <c r="G7" i="23"/>
  <c r="N7" i="23" s="1"/>
  <c r="O7" i="23" s="1"/>
  <c r="G4" i="23"/>
  <c r="N4" i="23" s="1"/>
  <c r="O4" i="23" s="1"/>
  <c r="G8" i="18"/>
  <c r="N8" i="18" s="1"/>
  <c r="O8" i="18" s="1"/>
  <c r="G9" i="18"/>
  <c r="N9" i="18" s="1"/>
  <c r="O9" i="18" s="1"/>
  <c r="G10" i="18"/>
  <c r="N10" i="18" s="1"/>
  <c r="O10" i="18" s="1"/>
  <c r="G12" i="18"/>
  <c r="N12" i="18" s="1"/>
  <c r="O12" i="18" s="1"/>
  <c r="G3" i="18"/>
  <c r="N3" i="18" s="1"/>
  <c r="O3" i="18" s="1"/>
  <c r="G4" i="18"/>
  <c r="N4" i="18" s="1"/>
  <c r="O4" i="18" s="1"/>
  <c r="G5" i="18"/>
  <c r="N5" i="18" s="1"/>
  <c r="O5" i="18" s="1"/>
  <c r="G6" i="18"/>
  <c r="N6" i="18" s="1"/>
  <c r="O6" i="18" s="1"/>
  <c r="G11" i="18"/>
  <c r="N11" i="18" s="1"/>
  <c r="O11" i="18" s="1"/>
  <c r="G7" i="18"/>
  <c r="N7" i="18" s="1"/>
  <c r="O7" i="18" s="1"/>
  <c r="G7" i="14"/>
  <c r="N7" i="14" s="1"/>
  <c r="O7" i="14" s="1"/>
  <c r="G5" i="14"/>
  <c r="N5" i="14" s="1"/>
  <c r="O5" i="14" s="1"/>
  <c r="G6" i="14"/>
  <c r="N6" i="14" s="1"/>
  <c r="O6" i="14" s="1"/>
  <c r="G4" i="14"/>
  <c r="N4" i="14" s="1"/>
  <c r="O4" i="14" s="1"/>
  <c r="G3" i="14"/>
  <c r="N3" i="14" s="1"/>
  <c r="O3" i="14" s="1"/>
  <c r="G7" i="6"/>
  <c r="N7" i="6" s="1"/>
  <c r="O7" i="6" s="1"/>
  <c r="G6" i="6"/>
  <c r="N6" i="6" s="1"/>
  <c r="O6" i="6" s="1"/>
  <c r="G4" i="6"/>
  <c r="N4" i="6" s="1"/>
  <c r="O4" i="6" s="1"/>
  <c r="G5" i="6"/>
  <c r="N5" i="6" s="1"/>
  <c r="O5" i="6" s="1"/>
  <c r="G8" i="6"/>
  <c r="N8" i="6" s="1"/>
  <c r="O8" i="6" s="1"/>
  <c r="G3" i="6"/>
  <c r="N3" i="6" s="1"/>
  <c r="O3" i="6" s="1"/>
  <c r="H7" i="22" l="1"/>
  <c r="O7" i="22" s="1"/>
  <c r="P7" i="22" s="1"/>
  <c r="H10" i="22"/>
  <c r="O10" i="22" s="1"/>
  <c r="P10" i="22" s="1"/>
  <c r="H11" i="22"/>
  <c r="O11" i="22" s="1"/>
  <c r="P11" i="22" s="1"/>
  <c r="H4" i="22"/>
  <c r="O4" i="22" s="1"/>
  <c r="P4" i="22" s="1"/>
  <c r="H8" i="22"/>
  <c r="O8" i="22" s="1"/>
  <c r="P8" i="22" s="1"/>
  <c r="H12" i="22"/>
  <c r="O12" i="22" s="1"/>
  <c r="P12" i="22" s="1"/>
  <c r="H5" i="22"/>
  <c r="O5" i="22" s="1"/>
  <c r="P5" i="22" s="1"/>
  <c r="H13" i="22"/>
  <c r="O13" i="22" s="1"/>
  <c r="P13" i="22" s="1"/>
  <c r="H9" i="22"/>
  <c r="O9" i="22" s="1"/>
  <c r="P9" i="22" s="1"/>
  <c r="H14" i="22"/>
  <c r="O14" i="22" s="1"/>
  <c r="P14" i="22" s="1"/>
  <c r="H15" i="22"/>
  <c r="O15" i="22" s="1"/>
  <c r="P15" i="22" s="1"/>
  <c r="H3" i="22"/>
  <c r="O3" i="22" s="1"/>
  <c r="P3" i="22" s="1"/>
  <c r="H6" i="22"/>
  <c r="O6" i="22" s="1"/>
  <c r="P6" i="22" s="1"/>
  <c r="H20" i="21"/>
  <c r="O20" i="21" s="1"/>
  <c r="P20" i="21" s="1"/>
  <c r="H11" i="21"/>
  <c r="O11" i="21" s="1"/>
  <c r="P11" i="21" s="1"/>
  <c r="H5" i="21"/>
  <c r="O5" i="21" s="1"/>
  <c r="P5" i="21" s="1"/>
  <c r="H12" i="21"/>
  <c r="O12" i="21" s="1"/>
  <c r="P12" i="21" s="1"/>
  <c r="H16" i="21"/>
  <c r="O16" i="21" s="1"/>
  <c r="P16" i="21" s="1"/>
  <c r="H18" i="21"/>
  <c r="O18" i="21" s="1"/>
  <c r="P18" i="21" s="1"/>
  <c r="H13" i="21"/>
  <c r="O13" i="21" s="1"/>
  <c r="P13" i="21" s="1"/>
  <c r="H7" i="21"/>
  <c r="O7" i="21" s="1"/>
  <c r="P7" i="21" s="1"/>
  <c r="H17" i="21"/>
  <c r="O17" i="21" s="1"/>
  <c r="P17" i="21" s="1"/>
  <c r="H3" i="21"/>
  <c r="O3" i="21" s="1"/>
  <c r="P3" i="21" s="1"/>
  <c r="H19" i="21"/>
  <c r="O19" i="21" s="1"/>
  <c r="P19" i="21" s="1"/>
  <c r="H8" i="21"/>
  <c r="O8" i="21" s="1"/>
  <c r="P8" i="21" s="1"/>
  <c r="H21" i="21"/>
  <c r="O21" i="21" s="1"/>
  <c r="P21" i="21" s="1"/>
  <c r="H6" i="21"/>
  <c r="O6" i="21" s="1"/>
  <c r="P6" i="21" s="1"/>
  <c r="H15" i="21"/>
  <c r="O15" i="21" s="1"/>
  <c r="P15" i="21" s="1"/>
  <c r="H9" i="21"/>
  <c r="O9" i="21" s="1"/>
  <c r="P9" i="21" s="1"/>
  <c r="H25" i="21"/>
  <c r="O25" i="21" s="1"/>
  <c r="P25" i="21" s="1"/>
  <c r="H24" i="21"/>
  <c r="O24" i="21" s="1"/>
  <c r="P24" i="21" s="1"/>
  <c r="H10" i="21"/>
  <c r="O10" i="21" s="1"/>
  <c r="P10" i="21" s="1"/>
  <c r="H23" i="21"/>
  <c r="O23" i="21" s="1"/>
  <c r="P23" i="21" s="1"/>
  <c r="H28" i="21"/>
  <c r="O28" i="21" s="1"/>
  <c r="P28" i="21" s="1"/>
  <c r="H30" i="21"/>
  <c r="O30" i="21" s="1"/>
  <c r="P30" i="21" s="1"/>
  <c r="H32" i="21"/>
  <c r="O32" i="21" s="1"/>
  <c r="P32" i="21" s="1"/>
  <c r="H29" i="21"/>
  <c r="O29" i="21" s="1"/>
  <c r="P29" i="21" s="1"/>
  <c r="H27" i="21"/>
  <c r="O27" i="21" s="1"/>
  <c r="P27" i="21" s="1"/>
  <c r="H33" i="21"/>
  <c r="O33" i="21" s="1"/>
  <c r="P33" i="21" s="1"/>
  <c r="H34" i="21"/>
  <c r="O34" i="21" s="1"/>
  <c r="P34" i="21" s="1"/>
  <c r="H14" i="21"/>
  <c r="O14" i="21" s="1"/>
  <c r="P14" i="21" s="1"/>
  <c r="H35" i="21"/>
  <c r="O35" i="21" s="1"/>
  <c r="P35" i="21" s="1"/>
  <c r="H36" i="21"/>
  <c r="O36" i="21" s="1"/>
  <c r="P36" i="21" s="1"/>
  <c r="H37" i="21"/>
  <c r="O37" i="21" s="1"/>
  <c r="P37" i="21" s="1"/>
  <c r="H38" i="21"/>
  <c r="O38" i="21" s="1"/>
  <c r="P38" i="21" s="1"/>
  <c r="H39" i="21"/>
  <c r="O39" i="21" s="1"/>
  <c r="P39" i="21" s="1"/>
  <c r="P40" i="21"/>
  <c r="H22" i="21"/>
  <c r="O22" i="21" s="1"/>
  <c r="P22" i="21" s="1"/>
  <c r="H31" i="21"/>
  <c r="O31" i="21" s="1"/>
  <c r="P31" i="21" s="1"/>
  <c r="H26" i="21"/>
  <c r="O26" i="21" s="1"/>
  <c r="P26" i="21" s="1"/>
  <c r="H4" i="21"/>
  <c r="O4" i="21" s="1"/>
  <c r="P4" i="21" s="1"/>
  <c r="H39" i="16" l="1"/>
  <c r="O39" i="16" s="1"/>
  <c r="P39" i="16" s="1"/>
  <c r="H47" i="16"/>
  <c r="O47" i="16" s="1"/>
  <c r="P47" i="16" s="1"/>
  <c r="H22" i="16"/>
  <c r="O22" i="16" s="1"/>
  <c r="P22" i="16" s="1"/>
  <c r="H30" i="16"/>
  <c r="O30" i="16" s="1"/>
  <c r="P30" i="16" s="1"/>
  <c r="H55" i="16"/>
  <c r="O55" i="16" s="1"/>
  <c r="P55" i="16" s="1"/>
  <c r="H4" i="16" l="1"/>
  <c r="O4" i="16" s="1"/>
  <c r="P4" i="16" s="1"/>
  <c r="H8" i="16"/>
  <c r="O8" i="16" s="1"/>
  <c r="P8" i="16" s="1"/>
  <c r="H5" i="16"/>
  <c r="O5" i="16" s="1"/>
  <c r="P5" i="16" s="1"/>
  <c r="H6" i="16"/>
  <c r="O6" i="16" s="1"/>
  <c r="P6" i="16" s="1"/>
  <c r="H13" i="16"/>
  <c r="O13" i="16" s="1"/>
  <c r="P13" i="16" s="1"/>
  <c r="H7" i="16"/>
  <c r="O7" i="16" s="1"/>
  <c r="P7" i="16" s="1"/>
  <c r="H12" i="16"/>
  <c r="O12" i="16" s="1"/>
  <c r="P12" i="16" s="1"/>
  <c r="H10" i="16"/>
  <c r="O10" i="16" s="1"/>
  <c r="P10" i="16" s="1"/>
  <c r="H16" i="16"/>
  <c r="O16" i="16" s="1"/>
  <c r="P16" i="16" s="1"/>
  <c r="H14" i="16"/>
  <c r="O14" i="16" s="1"/>
  <c r="P14" i="16" s="1"/>
  <c r="H19" i="16"/>
  <c r="O19" i="16" s="1"/>
  <c r="P19" i="16" s="1"/>
  <c r="H9" i="16"/>
  <c r="O9" i="16" s="1"/>
  <c r="P9" i="16" s="1"/>
  <c r="H18" i="16"/>
  <c r="O18" i="16" s="1"/>
  <c r="P18" i="16" s="1"/>
  <c r="H33" i="16"/>
  <c r="O33" i="16" s="1"/>
  <c r="P33" i="16" s="1"/>
  <c r="H35" i="16"/>
  <c r="O35" i="16" s="1"/>
  <c r="P35" i="16" s="1"/>
  <c r="H20" i="16"/>
  <c r="O20" i="16" s="1"/>
  <c r="P20" i="16" s="1"/>
  <c r="H36" i="16"/>
  <c r="O36" i="16" s="1"/>
  <c r="P36" i="16" s="1"/>
  <c r="H37" i="16"/>
  <c r="O37" i="16" s="1"/>
  <c r="P37" i="16" s="1"/>
  <c r="H38" i="16"/>
  <c r="O38" i="16" s="1"/>
  <c r="P38" i="16" s="1"/>
  <c r="H21" i="16"/>
  <c r="O21" i="16" s="1"/>
  <c r="P21" i="16" s="1"/>
  <c r="H23" i="16"/>
  <c r="O23" i="16" s="1"/>
  <c r="P23" i="16" s="1"/>
  <c r="H15" i="16"/>
  <c r="O15" i="16" s="1"/>
  <c r="P15" i="16" s="1"/>
  <c r="H32" i="16"/>
  <c r="O32" i="16" s="1"/>
  <c r="P32" i="16" s="1"/>
  <c r="H11" i="16"/>
  <c r="O11" i="16" s="1"/>
  <c r="P11" i="16" s="1"/>
  <c r="H24" i="16"/>
  <c r="O24" i="16" s="1"/>
  <c r="P24" i="16" s="1"/>
  <c r="H40" i="16"/>
  <c r="O40" i="16" s="1"/>
  <c r="P40" i="16" s="1"/>
  <c r="H29" i="16"/>
  <c r="O29" i="16" s="1"/>
  <c r="P29" i="16" s="1"/>
  <c r="H41" i="16"/>
  <c r="O41" i="16" s="1"/>
  <c r="P41" i="16" s="1"/>
  <c r="H25" i="16"/>
  <c r="O25" i="16" s="1"/>
  <c r="P25" i="16" s="1"/>
  <c r="H46" i="16"/>
  <c r="O46" i="16" s="1"/>
  <c r="P46" i="16" s="1"/>
  <c r="H42" i="16"/>
  <c r="O42" i="16" s="1"/>
  <c r="P42" i="16" s="1"/>
  <c r="H43" i="16"/>
  <c r="O43" i="16" s="1"/>
  <c r="P43" i="16" s="1"/>
  <c r="H28" i="16"/>
  <c r="O28" i="16" s="1"/>
  <c r="P28" i="16" s="1"/>
  <c r="H44" i="16"/>
  <c r="O44" i="16" s="1"/>
  <c r="P44" i="16" s="1"/>
  <c r="H50" i="16"/>
  <c r="O50" i="16" s="1"/>
  <c r="P50" i="16" s="1"/>
  <c r="H34" i="16"/>
  <c r="O34" i="16" s="1"/>
  <c r="P34" i="16" s="1"/>
  <c r="H45" i="16"/>
  <c r="O45" i="16" s="1"/>
  <c r="P45" i="16" s="1"/>
  <c r="H48" i="16"/>
  <c r="O48" i="16" s="1"/>
  <c r="P48" i="16" s="1"/>
  <c r="H49" i="16"/>
  <c r="O49" i="16" s="1"/>
  <c r="P49" i="16" s="1"/>
  <c r="H51" i="16"/>
  <c r="O51" i="16" s="1"/>
  <c r="P51" i="16" s="1"/>
  <c r="H31" i="16"/>
  <c r="O31" i="16" s="1"/>
  <c r="P31" i="16" s="1"/>
  <c r="H52" i="16"/>
  <c r="O52" i="16" s="1"/>
  <c r="P52" i="16" s="1"/>
  <c r="H54" i="16"/>
  <c r="O54" i="16" s="1"/>
  <c r="P54" i="16" s="1"/>
  <c r="H56" i="16"/>
  <c r="O56" i="16" s="1"/>
  <c r="P56" i="16" s="1"/>
  <c r="H53" i="16"/>
  <c r="O53" i="16" s="1"/>
  <c r="P53" i="16" s="1"/>
  <c r="H57" i="16"/>
  <c r="O57" i="16" s="1"/>
  <c r="P57" i="16" s="1"/>
  <c r="H58" i="16"/>
  <c r="O58" i="16" s="1"/>
  <c r="P58" i="16" s="1"/>
  <c r="H17" i="16"/>
  <c r="O17" i="16" s="1"/>
  <c r="P17" i="16" s="1"/>
  <c r="H27" i="16"/>
  <c r="O27" i="16" s="1"/>
  <c r="P27" i="16" s="1"/>
  <c r="H26" i="16"/>
  <c r="O26" i="16" s="1"/>
  <c r="P26" i="16" s="1"/>
  <c r="H3" i="16"/>
  <c r="O3" i="16" s="1"/>
  <c r="P3" i="16" s="1"/>
</calcChain>
</file>

<file path=xl/sharedStrings.xml><?xml version="1.0" encoding="utf-8"?>
<sst xmlns="http://schemas.openxmlformats.org/spreadsheetml/2006/main" count="1161" uniqueCount="576">
  <si>
    <t>S.No.</t>
  </si>
  <si>
    <t>Name</t>
  </si>
  <si>
    <t>3/3</t>
  </si>
  <si>
    <t>1/3</t>
  </si>
  <si>
    <t>2/3</t>
  </si>
  <si>
    <t>DOB</t>
  </si>
  <si>
    <t>29.04.2006</t>
  </si>
  <si>
    <t>Points</t>
  </si>
  <si>
    <t>Total Points</t>
  </si>
  <si>
    <t>IIR 18</t>
  </si>
  <si>
    <t>17.12.2002</t>
  </si>
  <si>
    <t>08.08.2003</t>
  </si>
  <si>
    <t>13.09.2002</t>
  </si>
  <si>
    <t>DEVESH KUMAR SHUKLA</t>
  </si>
  <si>
    <t>17.10.2003</t>
  </si>
  <si>
    <t>C SATHIYA SUDHAN</t>
  </si>
  <si>
    <t>MANDEEP</t>
  </si>
  <si>
    <t xml:space="preserve">OPEN NAVY WINDSURFING CHAMPIONSHIP 2021 </t>
  </si>
  <si>
    <t>ANUSRI YADAV</t>
  </si>
  <si>
    <t>KEONA S RAJANI</t>
  </si>
  <si>
    <t>AVELINO FERNANDES</t>
  </si>
  <si>
    <t>RS:One Girls</t>
  </si>
  <si>
    <t>RS:One Boys</t>
  </si>
  <si>
    <t>OPTIMIST</t>
  </si>
  <si>
    <t>Sl.no</t>
  </si>
  <si>
    <t>Gender</t>
  </si>
  <si>
    <t>M</t>
  </si>
  <si>
    <t>27.09.2008</t>
  </si>
  <si>
    <t>10.12.2007</t>
  </si>
  <si>
    <t>F</t>
  </si>
  <si>
    <t>23.12.2006</t>
  </si>
  <si>
    <t>01.10.2006</t>
  </si>
  <si>
    <t>24.08.2006</t>
  </si>
  <si>
    <t>14.06.2007</t>
  </si>
  <si>
    <t>24.11.2006</t>
  </si>
  <si>
    <t>01.01.2007</t>
  </si>
  <si>
    <t>12th MONSOON REGATTA 2021</t>
  </si>
  <si>
    <t>JHANSI PRIYA LAVETI</t>
  </si>
  <si>
    <t>EKLAVYA BATHAM</t>
  </si>
  <si>
    <t>VAISHNAVI V</t>
  </si>
  <si>
    <t>DIVYANSHI MISHRA</t>
  </si>
  <si>
    <t>VISHWANATH PADIDALA</t>
  </si>
  <si>
    <t>SHASHANK BATHAM</t>
  </si>
  <si>
    <t>RAVALI PARANDI</t>
  </si>
  <si>
    <t>HREITHIK AMAR J</t>
  </si>
  <si>
    <t>AKSHAT KUMAR DOHARE</t>
  </si>
  <si>
    <t>HARSHWARDHAN YERRA</t>
  </si>
  <si>
    <t>KRISHNA DIWAKAR</t>
  </si>
  <si>
    <t>SHARANYA Y JADHAV</t>
  </si>
  <si>
    <t>JOHN YERROLU</t>
  </si>
  <si>
    <t>NEHA THAKUR</t>
  </si>
  <si>
    <t>KARTHIK NAIK NENAVATH</t>
  </si>
  <si>
    <t>AJAY GAJJI</t>
  </si>
  <si>
    <t>MALLESH GADHAM</t>
  </si>
  <si>
    <t>MAHESH GUDE</t>
  </si>
  <si>
    <t>DANIEL ISRAIL RAJKUMAR MS</t>
  </si>
  <si>
    <t>SHLOKA MAHESH</t>
  </si>
  <si>
    <t>SHRAVAN KATRAVATH</t>
  </si>
  <si>
    <t>SUNIL MUDAVATH</t>
  </si>
  <si>
    <t>THANUJA KAMESHWAR</t>
  </si>
  <si>
    <t>BANDI BHASKAR</t>
  </si>
  <si>
    <t>AKASH TANGAI</t>
  </si>
  <si>
    <t>SUPRIYA PEERAMPALLY</t>
  </si>
  <si>
    <t>NIKHIL D MANDAVKAR</t>
  </si>
  <si>
    <t>NAVADEEP BODA</t>
  </si>
  <si>
    <t>VIKRAM SINGH BHATI</t>
  </si>
  <si>
    <t>BUSHRA MINAJ</t>
  </si>
  <si>
    <t>VIKRAM MALLEPOGU</t>
  </si>
  <si>
    <t>GANESH PEERKATLA</t>
  </si>
  <si>
    <t>DEEKSHITHA K</t>
  </si>
  <si>
    <t>ALIA SABREEN F</t>
  </si>
  <si>
    <t>KARTHIK K</t>
  </si>
  <si>
    <t>SHAGUN JHA</t>
  </si>
  <si>
    <t>SHREYA KRISHNA L</t>
  </si>
  <si>
    <t>KRISHNA VENKITACHALAM</t>
  </si>
  <si>
    <t>30.11.2012</t>
  </si>
  <si>
    <t>15.08.2010</t>
  </si>
  <si>
    <t>06.05.2009</t>
  </si>
  <si>
    <t>03.11.2007</t>
  </si>
  <si>
    <t>13.05.2008</t>
  </si>
  <si>
    <t>30.03.2008</t>
  </si>
  <si>
    <t>22.01.2009</t>
  </si>
  <si>
    <t>17.03.2007</t>
  </si>
  <si>
    <t>03.01.2008</t>
  </si>
  <si>
    <t>09.01.2009</t>
  </si>
  <si>
    <t>09.04.2008</t>
  </si>
  <si>
    <t>17.09.2007</t>
  </si>
  <si>
    <t>22.09.2006</t>
  </si>
  <si>
    <t>10.04.2006</t>
  </si>
  <si>
    <t>23.05.2009</t>
  </si>
  <si>
    <t>10.07.2006</t>
  </si>
  <si>
    <t>24.07.2007</t>
  </si>
  <si>
    <t>18.06.2006</t>
  </si>
  <si>
    <t>04.02.2008</t>
  </si>
  <si>
    <t>01.11.2008</t>
  </si>
  <si>
    <t>RUBEN VIJAY NERLEKAR</t>
  </si>
  <si>
    <t>14.05.2006</t>
  </si>
  <si>
    <t>16.12.2006</t>
  </si>
  <si>
    <t>05.03.2008</t>
  </si>
  <si>
    <t>10.06.2008</t>
  </si>
  <si>
    <t>24.02.2008</t>
  </si>
  <si>
    <t>17.04.2008</t>
  </si>
  <si>
    <t>06.03.2006</t>
  </si>
  <si>
    <t>26.05.2007</t>
  </si>
  <si>
    <t>29.07.2008</t>
  </si>
  <si>
    <t>06.08.2007</t>
  </si>
  <si>
    <t>1/40</t>
  </si>
  <si>
    <t>4/40</t>
  </si>
  <si>
    <t>5/40</t>
  </si>
  <si>
    <t>6/40</t>
  </si>
  <si>
    <t>7/40</t>
  </si>
  <si>
    <t>8/40</t>
  </si>
  <si>
    <t>9/40</t>
  </si>
  <si>
    <t>10/40</t>
  </si>
  <si>
    <t>11/40</t>
  </si>
  <si>
    <t>12/40</t>
  </si>
  <si>
    <t>13/40</t>
  </si>
  <si>
    <t>14/40</t>
  </si>
  <si>
    <t>15/40</t>
  </si>
  <si>
    <t>16/40</t>
  </si>
  <si>
    <t>17/40</t>
  </si>
  <si>
    <t>18/40</t>
  </si>
  <si>
    <t>19/40</t>
  </si>
  <si>
    <t>20/40</t>
  </si>
  <si>
    <t>21/40</t>
  </si>
  <si>
    <t>22/40</t>
  </si>
  <si>
    <t>23/40</t>
  </si>
  <si>
    <t>24/40</t>
  </si>
  <si>
    <t>25/40</t>
  </si>
  <si>
    <t>26/40</t>
  </si>
  <si>
    <t>27/40</t>
  </si>
  <si>
    <t>28/40</t>
  </si>
  <si>
    <t>29/40</t>
  </si>
  <si>
    <t>30/40</t>
  </si>
  <si>
    <t>31/40</t>
  </si>
  <si>
    <t>32/40</t>
  </si>
  <si>
    <t>33/40</t>
  </si>
  <si>
    <t>34/40</t>
  </si>
  <si>
    <t>35/40</t>
  </si>
  <si>
    <t>36/40</t>
  </si>
  <si>
    <t>37/40</t>
  </si>
  <si>
    <t>2/40</t>
  </si>
  <si>
    <t>3/40</t>
  </si>
  <si>
    <t>38/40</t>
  </si>
  <si>
    <t>39/40</t>
  </si>
  <si>
    <t>40/40</t>
  </si>
  <si>
    <t>CHUNNU KUMAR</t>
  </si>
  <si>
    <t>BALLE KIRAN KUMAR</t>
  </si>
  <si>
    <t>35TH HYDERABAD SAILING WEEK 2021</t>
  </si>
  <si>
    <t>A SANJAY REDDY</t>
  </si>
  <si>
    <t>AKSHAY VINCENT C</t>
  </si>
  <si>
    <t>RITIKA DANGI</t>
  </si>
  <si>
    <t>SABAVATH VIJAY KUMAR</t>
  </si>
  <si>
    <t>SACHIN B</t>
  </si>
  <si>
    <t>N VAMSHI</t>
  </si>
  <si>
    <t>MALLESH V</t>
  </si>
  <si>
    <t>ALOK R PANDEY</t>
  </si>
  <si>
    <t>SIKHANSU SINGH</t>
  </si>
  <si>
    <t>RAJ VISHWAKARMA</t>
  </si>
  <si>
    <t>NANHE RAJA BUNDELA</t>
  </si>
  <si>
    <t xml:space="preserve">KARTHIK C </t>
  </si>
  <si>
    <t>VATSAL BANKER</t>
  </si>
  <si>
    <t>ADVAIT PRASANT MENO</t>
  </si>
  <si>
    <t>T AJAY</t>
  </si>
  <si>
    <t>SABAVATH RAMDAS</t>
  </si>
  <si>
    <t>SANTHOSH B</t>
  </si>
  <si>
    <t>LAVETI JHANSI PRIYA</t>
  </si>
  <si>
    <t>ANSHRAJ BUNDELA</t>
  </si>
  <si>
    <t>AKASH</t>
  </si>
  <si>
    <t>VEERA V VAISHNAVI</t>
  </si>
  <si>
    <t>VISHVATH LAXMAN</t>
  </si>
  <si>
    <t>RATHLAVATH CHINTU</t>
  </si>
  <si>
    <t>R ASHWINI</t>
  </si>
  <si>
    <t>LAVETI DHARANI</t>
  </si>
  <si>
    <t>PUSHKAR TEMBHRE</t>
  </si>
  <si>
    <t>SHITAL SENDHAV</t>
  </si>
  <si>
    <t>PRAVEEN RAMAVATH</t>
  </si>
  <si>
    <t>R KEERTHI</t>
  </si>
  <si>
    <t>SANTOSH CHINTAKAYALA</t>
  </si>
  <si>
    <t>NENAVATH KARTHIK</t>
  </si>
  <si>
    <t>BURRI KARTHIK</t>
  </si>
  <si>
    <t>ALEKHYA COONDOO</t>
  </si>
  <si>
    <t>PEARL COLVALCAR</t>
  </si>
  <si>
    <t>SUBHAM SHARMA</t>
  </si>
  <si>
    <t>MANASVI SONI</t>
  </si>
  <si>
    <t>GURASHISH SING WALIA</t>
  </si>
  <si>
    <t>SAIMANISH VARDHAN</t>
  </si>
  <si>
    <t>PAREEKSHIT NAIR</t>
  </si>
  <si>
    <t>ADITYA JOSHI</t>
  </si>
  <si>
    <t>MANTHAN SHAH</t>
  </si>
  <si>
    <t>PRIISHA SINHA</t>
  </si>
  <si>
    <t>HARSH TIWARI</t>
  </si>
  <si>
    <t>1/46</t>
  </si>
  <si>
    <t>2/46</t>
  </si>
  <si>
    <t>3/46</t>
  </si>
  <si>
    <t>4/46</t>
  </si>
  <si>
    <t>6/46</t>
  </si>
  <si>
    <t>7/46</t>
  </si>
  <si>
    <t>8/46</t>
  </si>
  <si>
    <t>9/46</t>
  </si>
  <si>
    <t>10/46</t>
  </si>
  <si>
    <t>11/46</t>
  </si>
  <si>
    <t>12/46</t>
  </si>
  <si>
    <t>13/46</t>
  </si>
  <si>
    <t>14/46</t>
  </si>
  <si>
    <t>15/46</t>
  </si>
  <si>
    <t>16/46</t>
  </si>
  <si>
    <t>17/46</t>
  </si>
  <si>
    <t>18/46</t>
  </si>
  <si>
    <t>19/46</t>
  </si>
  <si>
    <t>22/46</t>
  </si>
  <si>
    <t>23/46</t>
  </si>
  <si>
    <t>25/46</t>
  </si>
  <si>
    <t>26/46</t>
  </si>
  <si>
    <t>29/46</t>
  </si>
  <si>
    <t>31/46</t>
  </si>
  <si>
    <t>33/46</t>
  </si>
  <si>
    <t>34/46</t>
  </si>
  <si>
    <t>35/46</t>
  </si>
  <si>
    <t>38/46</t>
  </si>
  <si>
    <t>40/46</t>
  </si>
  <si>
    <t>41/46</t>
  </si>
  <si>
    <t>43/46</t>
  </si>
  <si>
    <t>44/46</t>
  </si>
  <si>
    <t>45/46</t>
  </si>
  <si>
    <t>46/46</t>
  </si>
  <si>
    <t>MYSORE MULTICLASS YOUTH SAILING CHAMPIONSHIP 2021</t>
  </si>
  <si>
    <t>1/43</t>
  </si>
  <si>
    <t>2/43</t>
  </si>
  <si>
    <t>1/6</t>
  </si>
  <si>
    <t>3/43</t>
  </si>
  <si>
    <t>4/43</t>
  </si>
  <si>
    <t>5/43</t>
  </si>
  <si>
    <t>6/43</t>
  </si>
  <si>
    <t>7/43</t>
  </si>
  <si>
    <t>8/43</t>
  </si>
  <si>
    <t>9/43</t>
  </si>
  <si>
    <t>10/43</t>
  </si>
  <si>
    <t>PRADEEP MANOJ SAH</t>
  </si>
  <si>
    <t>11/43</t>
  </si>
  <si>
    <t>12/43</t>
  </si>
  <si>
    <t>13/43</t>
  </si>
  <si>
    <t>14/43</t>
  </si>
  <si>
    <t>15/43</t>
  </si>
  <si>
    <t>16/43</t>
  </si>
  <si>
    <t>K SRAVAN</t>
  </si>
  <si>
    <t>17/43</t>
  </si>
  <si>
    <t>18/43</t>
  </si>
  <si>
    <t>19/43</t>
  </si>
  <si>
    <t>20/43</t>
  </si>
  <si>
    <t>21/43</t>
  </si>
  <si>
    <t>22/43</t>
  </si>
  <si>
    <t>23/43</t>
  </si>
  <si>
    <t>24/43</t>
  </si>
  <si>
    <t>25/43</t>
  </si>
  <si>
    <t>AARTI VERMA</t>
  </si>
  <si>
    <t>26/43</t>
  </si>
  <si>
    <t>27/43</t>
  </si>
  <si>
    <t>29/43</t>
  </si>
  <si>
    <t>30/43</t>
  </si>
  <si>
    <t>31/43</t>
  </si>
  <si>
    <t>DEEPAK KUMAR M</t>
  </si>
  <si>
    <t>32/43</t>
  </si>
  <si>
    <t>33/43</t>
  </si>
  <si>
    <t xml:space="preserve">SUMANT A </t>
  </si>
  <si>
    <t>34/43</t>
  </si>
  <si>
    <t>35/43</t>
  </si>
  <si>
    <t>36/43</t>
  </si>
  <si>
    <t>BHARATH KUMAR P</t>
  </si>
  <si>
    <t>37/43</t>
  </si>
  <si>
    <t>38/43</t>
  </si>
  <si>
    <t>T YASHWANTH</t>
  </si>
  <si>
    <t>39/43</t>
  </si>
  <si>
    <t>M JEEVAN KUMAR</t>
  </si>
  <si>
    <t>40/43</t>
  </si>
  <si>
    <t>41/43</t>
  </si>
  <si>
    <t>ABYAAN A</t>
  </si>
  <si>
    <t>42/43</t>
  </si>
  <si>
    <t>HARSHITA SINGH</t>
  </si>
  <si>
    <t>43/43</t>
  </si>
  <si>
    <t>28/43</t>
  </si>
  <si>
    <t>MYSORE MULTICLASS YOUTH SAILING CHAMPIONSHIP</t>
  </si>
  <si>
    <t>GANESH VISHWAKARMA</t>
  </si>
  <si>
    <t>08.08.2006</t>
  </si>
  <si>
    <t>SHIVPUJAN / S BARATH</t>
  </si>
  <si>
    <t>S GAGAN/ SAGAR FABI</t>
  </si>
  <si>
    <t>T VENKATESH/ DEEPAK SHUKLA</t>
  </si>
  <si>
    <t>BINOOB M/ PILLI AKHIL</t>
  </si>
  <si>
    <t>ALEN THOMAS W/ SHIVAM PADHAN</t>
  </si>
  <si>
    <t>1/5</t>
  </si>
  <si>
    <t>5/5</t>
  </si>
  <si>
    <t>2/5</t>
  </si>
  <si>
    <t>3/5</t>
  </si>
  <si>
    <t>29ER</t>
  </si>
  <si>
    <t>1/25</t>
  </si>
  <si>
    <t>2/25</t>
  </si>
  <si>
    <t>3/25</t>
  </si>
  <si>
    <t>4/25</t>
  </si>
  <si>
    <t>5/25</t>
  </si>
  <si>
    <t>6/25</t>
  </si>
  <si>
    <t>7/25</t>
  </si>
  <si>
    <t>8/25</t>
  </si>
  <si>
    <t>9/25</t>
  </si>
  <si>
    <t>10/25</t>
  </si>
  <si>
    <t>11/25</t>
  </si>
  <si>
    <t>12/25</t>
  </si>
  <si>
    <t>13/25</t>
  </si>
  <si>
    <t>14/25</t>
  </si>
  <si>
    <t>15/25</t>
  </si>
  <si>
    <t>16/25</t>
  </si>
  <si>
    <t>17/25</t>
  </si>
  <si>
    <t>18/25</t>
  </si>
  <si>
    <t>19/25</t>
  </si>
  <si>
    <t>20/25</t>
  </si>
  <si>
    <t>21/25</t>
  </si>
  <si>
    <t>22/25</t>
  </si>
  <si>
    <t>23/25</t>
  </si>
  <si>
    <t>24/25</t>
  </si>
  <si>
    <t>25/25</t>
  </si>
  <si>
    <t>GANESH ARUNACHALAM</t>
  </si>
  <si>
    <t>KARL HANSOTIA</t>
  </si>
  <si>
    <t>VK SAMYUKTH</t>
  </si>
  <si>
    <t>LASER 4.7- BOYS</t>
  </si>
  <si>
    <t>LASER 4.7- GIRLS</t>
  </si>
  <si>
    <t>2/6</t>
  </si>
  <si>
    <t>3/6</t>
  </si>
  <si>
    <t>4/6</t>
  </si>
  <si>
    <t>5/6</t>
  </si>
  <si>
    <t>6/6</t>
  </si>
  <si>
    <t>12.10.2004</t>
  </si>
  <si>
    <t>06.12.2005</t>
  </si>
  <si>
    <t>12.07.2005</t>
  </si>
  <si>
    <t>10.05.2005</t>
  </si>
  <si>
    <t>07.05.2005</t>
  </si>
  <si>
    <t>19.04.2005</t>
  </si>
  <si>
    <t>25.07.2005</t>
  </si>
  <si>
    <t>02.02.2004</t>
  </si>
  <si>
    <t>20.03.2005</t>
  </si>
  <si>
    <t>01.02.2005</t>
  </si>
  <si>
    <t>29.11.2005</t>
  </si>
  <si>
    <t>07.09.2005</t>
  </si>
  <si>
    <t>02.06.2005</t>
  </si>
  <si>
    <t>22.05.2004</t>
  </si>
  <si>
    <t>07.06.2005</t>
  </si>
  <si>
    <t>27.06.2006</t>
  </si>
  <si>
    <t>31.05.2005</t>
  </si>
  <si>
    <t>10.06.2005</t>
  </si>
  <si>
    <t>06.01.2004</t>
  </si>
  <si>
    <t>13.08.2006</t>
  </si>
  <si>
    <t>20.08.2005</t>
  </si>
  <si>
    <t>30.10.2005</t>
  </si>
  <si>
    <t>10.11.2006</t>
  </si>
  <si>
    <t>01.03.2005</t>
  </si>
  <si>
    <t>12.03.2005</t>
  </si>
  <si>
    <t>13.07.2005</t>
  </si>
  <si>
    <t>18.07.2006</t>
  </si>
  <si>
    <t>23.06.2007</t>
  </si>
  <si>
    <t>02.04.2005</t>
  </si>
  <si>
    <t>15.12.2008</t>
  </si>
  <si>
    <t>10.06.2006</t>
  </si>
  <si>
    <t>28.05.2005</t>
  </si>
  <si>
    <t>28.01.2006</t>
  </si>
  <si>
    <t>26.06.2005</t>
  </si>
  <si>
    <t>28.09.2005</t>
  </si>
  <si>
    <t>04.10.2005</t>
  </si>
  <si>
    <t>29.09.2005</t>
  </si>
  <si>
    <t>27.07.2007</t>
  </si>
  <si>
    <t>01.07.2005</t>
  </si>
  <si>
    <t>10.05.2009</t>
  </si>
  <si>
    <t>12.11.2011</t>
  </si>
  <si>
    <t>20.06.2007</t>
  </si>
  <si>
    <t>24.09.2004</t>
  </si>
  <si>
    <t>17.12.2005</t>
  </si>
  <si>
    <t>06.07.2004</t>
  </si>
  <si>
    <t>NP</t>
  </si>
  <si>
    <t>10.10.2006</t>
  </si>
  <si>
    <t>21.08.2009</t>
  </si>
  <si>
    <t>06.04.2007</t>
  </si>
  <si>
    <t>01.11.2006</t>
  </si>
  <si>
    <t>12.05.2009</t>
  </si>
  <si>
    <t>15.01.2010</t>
  </si>
  <si>
    <t>01.11.2007</t>
  </si>
  <si>
    <t>27.08.2011</t>
  </si>
  <si>
    <t xml:space="preserve">Club </t>
  </si>
  <si>
    <t>Scores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</si>
  <si>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</si>
  <si>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</si>
  <si>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</si>
  <si>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</si>
  <si>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</si>
  <si>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</si>
  <si>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</si>
  <si>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</si>
  <si>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PSA</t>
  </si>
  <si>
    <t>SSC</t>
  </si>
  <si>
    <t xml:space="preserve">Scores </t>
  </si>
  <si>
    <t>EMESA</t>
  </si>
  <si>
    <t>RBYC</t>
  </si>
  <si>
    <t>INWTC MUMBAI</t>
  </si>
  <si>
    <t>AWSA</t>
  </si>
  <si>
    <t>CLUB</t>
  </si>
  <si>
    <t>CLUBS</t>
  </si>
  <si>
    <t>11TH MONSOON REGATTA 2019</t>
  </si>
  <si>
    <t>Nationals 2019</t>
  </si>
  <si>
    <t>Score</t>
  </si>
  <si>
    <t>Score doubled</t>
  </si>
  <si>
    <t>ADHVAIT P MENON</t>
  </si>
  <si>
    <t>6/66</t>
  </si>
  <si>
    <t>8/66</t>
  </si>
  <si>
    <t>9/66</t>
  </si>
  <si>
    <t>18/66</t>
  </si>
  <si>
    <t>13/66</t>
  </si>
  <si>
    <t>11/66</t>
  </si>
  <si>
    <t>16/66</t>
  </si>
  <si>
    <t>10/66</t>
  </si>
  <si>
    <t>27/66</t>
  </si>
  <si>
    <t>17/66</t>
  </si>
  <si>
    <t>26/66</t>
  </si>
  <si>
    <t>29/66</t>
  </si>
  <si>
    <t>G PRITHA</t>
  </si>
  <si>
    <t>30/66</t>
  </si>
  <si>
    <t>22.11.2008</t>
  </si>
  <si>
    <t>49/66</t>
  </si>
  <si>
    <t>SREEVED SOMA</t>
  </si>
  <si>
    <t>22.07.2006</t>
  </si>
  <si>
    <t>33/66</t>
  </si>
  <si>
    <t>36/66</t>
  </si>
  <si>
    <t>22/66</t>
  </si>
  <si>
    <t>23/66</t>
  </si>
  <si>
    <t>25/66</t>
  </si>
  <si>
    <t>31/66</t>
  </si>
  <si>
    <t>KETHAVATH NITHIN NAIK</t>
  </si>
  <si>
    <t>28.04.2007</t>
  </si>
  <si>
    <t>34/66</t>
  </si>
  <si>
    <t>35/66</t>
  </si>
  <si>
    <t>37/66</t>
  </si>
  <si>
    <t>38/66</t>
  </si>
  <si>
    <t>PRAVEEN R</t>
  </si>
  <si>
    <t>39/66</t>
  </si>
  <si>
    <t>43/66</t>
  </si>
  <si>
    <t>47/66</t>
  </si>
  <si>
    <t>52/66</t>
  </si>
  <si>
    <t>53/66</t>
  </si>
  <si>
    <t>55/66</t>
  </si>
  <si>
    <t>60/66</t>
  </si>
  <si>
    <t>HRIDAY JAYRAM JOSHI</t>
  </si>
  <si>
    <t>10.09.2010</t>
  </si>
  <si>
    <t>61/66</t>
  </si>
  <si>
    <t>6/59</t>
  </si>
  <si>
    <t>7/59</t>
  </si>
  <si>
    <t>11/59</t>
  </si>
  <si>
    <t>10/59</t>
  </si>
  <si>
    <t>16/59</t>
  </si>
  <si>
    <t>19/59</t>
  </si>
  <si>
    <t>20/59</t>
  </si>
  <si>
    <t>29/59</t>
  </si>
  <si>
    <t>18/59</t>
  </si>
  <si>
    <t>22/59</t>
  </si>
  <si>
    <t>36/59</t>
  </si>
  <si>
    <t>55/59</t>
  </si>
  <si>
    <t>31/59</t>
  </si>
  <si>
    <t>34/59</t>
  </si>
  <si>
    <t>41/59</t>
  </si>
  <si>
    <t>42/59</t>
  </si>
  <si>
    <t>43/59</t>
  </si>
  <si>
    <t>CHINTAKAYALA SANTOSH</t>
  </si>
  <si>
    <t>45/59</t>
  </si>
  <si>
    <t>46/59</t>
  </si>
  <si>
    <t>54/59</t>
  </si>
  <si>
    <t>NATIONALS SCORE+ BEST TWO (OUT OF THREE)</t>
  </si>
  <si>
    <t>NATIONALS 2019</t>
  </si>
  <si>
    <t>75 KNOTS REGATTA 2019</t>
  </si>
  <si>
    <t>SCORES</t>
  </si>
  <si>
    <t>DOUBLED SCORES</t>
  </si>
  <si>
    <t>1/24</t>
  </si>
  <si>
    <t>6/24</t>
  </si>
  <si>
    <t>5/24</t>
  </si>
  <si>
    <t>8/24</t>
  </si>
  <si>
    <t>7/24</t>
  </si>
  <si>
    <t>9/24</t>
  </si>
  <si>
    <t>16/24</t>
  </si>
  <si>
    <t>15/24</t>
  </si>
  <si>
    <t>20/24</t>
  </si>
  <si>
    <t>SOMA AMOGH</t>
  </si>
  <si>
    <t xml:space="preserve">M </t>
  </si>
  <si>
    <t>15.11.2005</t>
  </si>
  <si>
    <t>21/24</t>
  </si>
  <si>
    <t>22/24</t>
  </si>
  <si>
    <t>24/24</t>
  </si>
  <si>
    <t>SANCHITA PANT</t>
  </si>
  <si>
    <t>11/24</t>
  </si>
  <si>
    <t>13/24</t>
  </si>
  <si>
    <t>19/24</t>
  </si>
  <si>
    <t>2/11</t>
  </si>
  <si>
    <t>3/11</t>
  </si>
  <si>
    <t>Nationals Score+ Best Two (out of three)</t>
  </si>
  <si>
    <t>4/11</t>
  </si>
  <si>
    <t>5/11</t>
  </si>
  <si>
    <t>9/11</t>
  </si>
  <si>
    <t>8/11</t>
  </si>
  <si>
    <t>6/11</t>
  </si>
  <si>
    <t>National Scores + Best two (out of three)</t>
  </si>
  <si>
    <t>Doubled Scores</t>
  </si>
  <si>
    <t>AIBS Championship 2019</t>
  </si>
  <si>
    <t>SACHIN GANESH</t>
  </si>
  <si>
    <t>16.03.2006</t>
  </si>
  <si>
    <t>GYA</t>
  </si>
  <si>
    <t>30.06.2005</t>
  </si>
  <si>
    <t>Nationals Score + Best two (out of three)</t>
  </si>
  <si>
    <t>NAINCY RAI</t>
  </si>
  <si>
    <t>VIDHYANSHI MISHRA</t>
  </si>
  <si>
    <t>07.01.2005</t>
  </si>
  <si>
    <t>10.07.2005</t>
  </si>
  <si>
    <t>INWTC GOA</t>
  </si>
  <si>
    <t>02.08.2005</t>
  </si>
  <si>
    <t>4/5</t>
  </si>
  <si>
    <t>ISHWARIYA GANESH</t>
  </si>
  <si>
    <t>09.12.2002</t>
  </si>
  <si>
    <t>AIBS 2019</t>
  </si>
  <si>
    <t>JCMR 19</t>
  </si>
  <si>
    <t>DOUBLED SOCRES</t>
  </si>
  <si>
    <t>S GAGAN/ ABHISHEK KUMAR PANDEY</t>
  </si>
  <si>
    <t>SHIVPUJAN JAISWAL/ SAGAR FEBI</t>
  </si>
  <si>
    <t>DAWOOD QURESHI/ PRADEEP THAKUR</t>
  </si>
  <si>
    <t>AKASH KUMAR/ SANTHOSH RANOTHU</t>
  </si>
  <si>
    <t>06.01.2003/ 01.02.2005</t>
  </si>
  <si>
    <t>12.10.2003/ 22.08.2002</t>
  </si>
  <si>
    <t>17.01.2003/ 02.03.2003</t>
  </si>
  <si>
    <t>20.08.2005/ 06.01.2004</t>
  </si>
  <si>
    <t>12.10.2003/ 26.11.2003</t>
  </si>
  <si>
    <t>06.01.2003/ 22.08.2002</t>
  </si>
  <si>
    <t>03.08.2003/ 02.08.2004</t>
  </si>
  <si>
    <t>08.11.2002/ 08.12.2005</t>
  </si>
  <si>
    <t>10.10.2002/ 29.11.2004</t>
  </si>
  <si>
    <t>1/4</t>
  </si>
  <si>
    <t>2/4</t>
  </si>
  <si>
    <t>3/4</t>
  </si>
  <si>
    <t>4/4</t>
  </si>
  <si>
    <t>JCMR 2019</t>
  </si>
  <si>
    <t>PEARL M COLVALCAR/ SHIVANI NAYAK</t>
  </si>
  <si>
    <t>29.04.2006/ 22.06.2004</t>
  </si>
  <si>
    <t>Nationals Score + Best Two (out of three)</t>
  </si>
  <si>
    <t>National 2018</t>
  </si>
  <si>
    <t>Binoob M/                            Pilli Akhil</t>
  </si>
  <si>
    <t>08.11.2002/08.12.2005</t>
  </si>
  <si>
    <t>1/7</t>
  </si>
  <si>
    <t>Navyn Prabhakar/              R Neelanand</t>
  </si>
  <si>
    <t>10.05.2003 / 18.01.2004</t>
  </si>
  <si>
    <t>Dawood Quershi/              Pradeep Thakur</t>
  </si>
  <si>
    <t>17.01.2003/02.03.2003</t>
  </si>
  <si>
    <t>3/7</t>
  </si>
  <si>
    <t>Alen Thomas/                      S Bharath</t>
  </si>
  <si>
    <t>10.10.2002/26.11.2003</t>
  </si>
  <si>
    <t>2/7</t>
  </si>
  <si>
    <t>A Sanjay Reddy/                 T Ajay</t>
  </si>
  <si>
    <t>12.07.2005/31.05.2005</t>
  </si>
  <si>
    <t>5/7</t>
  </si>
  <si>
    <t>Durga Prasad Erra/   Karthik Chakali</t>
  </si>
  <si>
    <t>28.12.2002/ 22.05.2004</t>
  </si>
  <si>
    <t xml:space="preserve">Nationals 19 Score + Best two (out of three) </t>
  </si>
  <si>
    <t>50</t>
  </si>
  <si>
    <t>NATIONALS SCORE + BEST TWO (OUT OF THREE)</t>
  </si>
  <si>
    <t>18.02.2006</t>
  </si>
  <si>
    <t>1/12</t>
  </si>
  <si>
    <t>2/12</t>
  </si>
  <si>
    <t>3/12</t>
  </si>
  <si>
    <t>4/12</t>
  </si>
  <si>
    <t>5/12</t>
  </si>
  <si>
    <t>6/12</t>
  </si>
  <si>
    <t>7/12</t>
  </si>
  <si>
    <t>8/12</t>
  </si>
  <si>
    <t>9/12</t>
  </si>
  <si>
    <t>10/12</t>
  </si>
  <si>
    <t>11/12</t>
  </si>
  <si>
    <t>12/12</t>
  </si>
  <si>
    <t>* 35th hyderabad sailing week event was combined for girls and boys. However the score for girls has been considered seperately as it is a separate event for girls in Asian Games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</si>
</sst>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49" fontId="3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Fill="1" applyBorder="1"/>
    <xf numFmtId="0" fontId="0" fillId="0" borderId="0" xfId="0" applyAlignment="1">
      <alignment wrapText="1"/>
    </xf>
    <xf numFmtId="49" fontId="0" fillId="0" borderId="1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49" fontId="0" fillId="0" borderId="1" xfId="0" applyNumberForma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12" fontId="0" fillId="3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49" fontId="0" fillId="0" borderId="0" xfId="0" applyNumberFormat="1" applyBorder="1"/>
    <xf numFmtId="0" fontId="0" fillId="0" borderId="0" xfId="0" applyBorder="1"/>
    <xf numFmtId="49" fontId="4" fillId="0" borderId="1" xfId="0" applyNumberFormat="1" applyFont="1" applyBorder="1"/>
    <xf numFmtId="0" fontId="0" fillId="0" borderId="0" xfId="0" applyFill="1" applyBorder="1"/>
    <xf numFmtId="49" fontId="0" fillId="0" borderId="1" xfId="0" applyNumberFormat="1" applyFont="1" applyBorder="1"/>
    <xf numFmtId="49" fontId="4" fillId="0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2" fontId="4" fillId="3" borderId="1" xfId="0" applyNumberFormat="1" applyFont="1" applyFill="1" applyBorder="1" applyAlignment="1">
      <alignment horizontal="center"/>
    </xf>
    <xf numFmtId="49" fontId="3" fillId="0" borderId="1" xfId="0" applyNumberFormat="1" applyFont="1" applyBorder="1"/>
    <xf numFmtId="0" fontId="0" fillId="0" borderId="1" xfId="0" applyBorder="1" applyAlignment="1">
      <alignment horizontal="left"/>
    </xf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Fill="1" applyBorder="1"/>
    <xf numFmtId="49" fontId="8" fillId="0" borderId="1" xfId="0" applyNumberFormat="1" applyFont="1" applyBorder="1"/>
    <xf numFmtId="49" fontId="4" fillId="0" borderId="1" xfId="0" applyNumberFormat="1" applyFont="1" applyFill="1" applyBorder="1"/>
    <xf numFmtId="0" fontId="0" fillId="0" borderId="3" xfId="0" applyBorder="1"/>
    <xf numFmtId="0" fontId="4" fillId="0" borderId="1" xfId="0" applyFont="1" applyFill="1" applyBorder="1"/>
    <xf numFmtId="0" fontId="0" fillId="2" borderId="1" xfId="0" applyFill="1" applyBorder="1"/>
    <xf numFmtId="49" fontId="0" fillId="0" borderId="1" xfId="0" applyNumberFormat="1" applyFill="1" applyBorder="1"/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Fill="1" applyBorder="1"/>
    <xf numFmtId="49" fontId="8" fillId="0" borderId="1" xfId="0" applyNumberFormat="1" applyFont="1" applyFill="1" applyBorder="1"/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wrapText="1"/>
    </xf>
    <xf numFmtId="49" fontId="4" fillId="3" borderId="1" xfId="0" applyNumberFormat="1" applyFont="1" applyFill="1" applyBorder="1" applyAlignment="1">
      <alignment horizontal="center"/>
    </xf>
    <xf numFmtId="0" fontId="0" fillId="2" borderId="1" xfId="0" applyNumberFormat="1" applyFill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/>
    <xf numFmtId="0" fontId="3" fillId="2" borderId="1" xfId="0" applyFont="1" applyFill="1" applyBorder="1"/>
    <xf numFmtId="0" fontId="1" fillId="2" borderId="1" xfId="0" applyFont="1" applyFill="1" applyBorder="1"/>
    <xf numFmtId="0" fontId="1" fillId="2" borderId="3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7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3"/>
  <sheetViews>
    <sheetView view="pageBreakPreview" zoomScaleNormal="100" zoomScaleSheetLayoutView="100" workbookViewId="0">
      <selection activeCell="F8" sqref="F8"/>
    </sheetView>
  </sheetViews>
  <sheetFormatPr defaultRowHeight="15" x14ac:dyDescent="0.25"/>
  <cols>
    <col min="2" max="2" width="26.5703125" customWidth="1"/>
    <col min="3" max="3" width="15.5703125" customWidth="1"/>
    <col min="4" max="4" width="13.5703125" customWidth="1"/>
    <col min="5" max="5" width="12.5703125" customWidth="1"/>
    <col min="6" max="6" width="12" customWidth="1"/>
    <col min="7" max="7" width="8.7109375" customWidth="1"/>
    <col min="8" max="8" width="9" customWidth="1"/>
    <col min="9" max="9" width="12.5703125" style="39" customWidth="1"/>
    <col min="10" max="10" width="7.42578125" style="39" customWidth="1"/>
    <col min="11" max="11" width="18.7109375" customWidth="1"/>
    <col min="12" max="12" width="7.140625" customWidth="1"/>
    <col min="13" max="13" width="18.7109375" style="39" customWidth="1"/>
    <col min="14" max="14" width="9" style="39" customWidth="1"/>
    <col min="16" max="16" width="13.7109375" customWidth="1"/>
  </cols>
  <sheetData>
    <row r="1" spans="1:16" ht="21" x14ac:dyDescent="0.35">
      <c r="A1" s="88" t="s">
        <v>23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6" ht="81.75" customHeight="1" x14ac:dyDescent="0.25">
      <c r="A2" s="19" t="s">
        <v>24</v>
      </c>
      <c r="B2" s="19" t="s">
        <v>1</v>
      </c>
      <c r="C2" s="19" t="s">
        <v>383</v>
      </c>
      <c r="D2" s="19" t="s">
        <v>25</v>
      </c>
      <c r="E2" s="19" t="s">
        <v>5</v>
      </c>
      <c r="F2" s="27" t="s">
        <v>403</v>
      </c>
      <c r="G2" s="73" t="s">
        <v>404</v>
      </c>
      <c r="H2" s="27" t="s">
        <v>405</v>
      </c>
      <c r="I2" s="27" t="s">
        <v>402</v>
      </c>
      <c r="J2" s="73" t="s">
        <v>395</v>
      </c>
      <c r="K2" s="27" t="s">
        <v>36</v>
      </c>
      <c r="L2" s="73" t="s">
        <v>384</v>
      </c>
      <c r="M2" s="27" t="s">
        <v>226</v>
      </c>
      <c r="N2" s="73" t="s">
        <v>384</v>
      </c>
      <c r="O2" s="20" t="s">
        <v>385</v>
      </c>
      <c r="P2" s="27" t="s">
        <v>469</v>
      </c>
    </row>
    <row r="3" spans="1:16" ht="29.25" customHeight="1" x14ac:dyDescent="0.25">
      <c r="A3" s="16">
        <v>1</v>
      </c>
      <c r="B3" s="40" t="s">
        <v>38</v>
      </c>
      <c r="C3" s="40" t="s">
        <v>386</v>
      </c>
      <c r="D3" s="40" t="s">
        <v>26</v>
      </c>
      <c r="E3" s="41" t="s">
        <v>27</v>
      </c>
      <c r="F3" s="18" t="s">
        <v>407</v>
      </c>
      <c r="G3" s="41">
        <v>117</v>
      </c>
      <c r="H3" s="74">
        <f t="shared" ref="H3:H34" si="0">G3*2</f>
        <v>234</v>
      </c>
      <c r="I3" s="37" t="s">
        <v>450</v>
      </c>
      <c r="J3" s="74">
        <v>127</v>
      </c>
      <c r="K3" s="18" t="s">
        <v>141</v>
      </c>
      <c r="L3" s="47">
        <v>40</v>
      </c>
      <c r="M3" s="18" t="s">
        <v>227</v>
      </c>
      <c r="N3" s="47">
        <v>30</v>
      </c>
      <c r="O3" s="16">
        <f t="shared" ref="O3:O34" si="1">H3+J3+L3+N3</f>
        <v>431</v>
      </c>
      <c r="P3" s="47">
        <f t="shared" ref="P3:P34" si="2">O3-MAX(J3,L3,N3)</f>
        <v>304</v>
      </c>
    </row>
    <row r="4" spans="1:16" ht="29.25" customHeight="1" x14ac:dyDescent="0.25">
      <c r="A4" s="16">
        <v>2</v>
      </c>
      <c r="B4" s="40" t="s">
        <v>37</v>
      </c>
      <c r="C4" s="40" t="s">
        <v>387</v>
      </c>
      <c r="D4" s="40" t="s">
        <v>29</v>
      </c>
      <c r="E4" s="40" t="s">
        <v>30</v>
      </c>
      <c r="F4" s="18" t="s">
        <v>411</v>
      </c>
      <c r="G4" s="40">
        <v>152</v>
      </c>
      <c r="H4" s="74">
        <f t="shared" si="0"/>
        <v>304</v>
      </c>
      <c r="I4" s="37" t="s">
        <v>456</v>
      </c>
      <c r="J4" s="47">
        <v>164</v>
      </c>
      <c r="K4" s="18" t="s">
        <v>106</v>
      </c>
      <c r="L4" s="47">
        <v>31</v>
      </c>
      <c r="M4" s="18" t="s">
        <v>228</v>
      </c>
      <c r="N4" s="47">
        <v>43</v>
      </c>
      <c r="O4" s="40">
        <f t="shared" si="1"/>
        <v>542</v>
      </c>
      <c r="P4" s="47">
        <f t="shared" si="2"/>
        <v>378</v>
      </c>
    </row>
    <row r="5" spans="1:16" ht="29.25" customHeight="1" x14ac:dyDescent="0.25">
      <c r="A5" s="40">
        <v>3</v>
      </c>
      <c r="B5" s="40" t="s">
        <v>41</v>
      </c>
      <c r="C5" s="16" t="s">
        <v>388</v>
      </c>
      <c r="D5" s="40" t="s">
        <v>26</v>
      </c>
      <c r="E5" s="40" t="s">
        <v>102</v>
      </c>
      <c r="F5" s="18" t="s">
        <v>409</v>
      </c>
      <c r="G5" s="16">
        <v>139</v>
      </c>
      <c r="H5" s="74">
        <f t="shared" si="0"/>
        <v>278</v>
      </c>
      <c r="I5" s="37" t="s">
        <v>453</v>
      </c>
      <c r="J5" s="47">
        <v>178</v>
      </c>
      <c r="K5" s="18" t="s">
        <v>108</v>
      </c>
      <c r="L5" s="47">
        <v>58</v>
      </c>
      <c r="M5" s="18" t="s">
        <v>232</v>
      </c>
      <c r="N5" s="47">
        <v>74</v>
      </c>
      <c r="O5" s="40">
        <f t="shared" si="1"/>
        <v>588</v>
      </c>
      <c r="P5" s="47">
        <f t="shared" si="2"/>
        <v>410</v>
      </c>
    </row>
    <row r="6" spans="1:16" ht="29.25" customHeight="1" x14ac:dyDescent="0.25">
      <c r="A6" s="40">
        <v>4</v>
      </c>
      <c r="B6" s="16" t="s">
        <v>40</v>
      </c>
      <c r="C6" s="16" t="s">
        <v>386</v>
      </c>
      <c r="D6" s="40" t="s">
        <v>29</v>
      </c>
      <c r="E6" s="40" t="s">
        <v>33</v>
      </c>
      <c r="F6" s="18" t="s">
        <v>413</v>
      </c>
      <c r="G6" s="40">
        <v>161</v>
      </c>
      <c r="H6" s="74">
        <f t="shared" si="0"/>
        <v>322</v>
      </c>
      <c r="I6" s="37" t="s">
        <v>463</v>
      </c>
      <c r="J6" s="47">
        <v>335</v>
      </c>
      <c r="K6" s="18" t="s">
        <v>107</v>
      </c>
      <c r="L6" s="47">
        <v>57</v>
      </c>
      <c r="M6" s="18" t="s">
        <v>233</v>
      </c>
      <c r="N6" s="47">
        <v>79</v>
      </c>
      <c r="O6" s="40">
        <f t="shared" si="1"/>
        <v>793</v>
      </c>
      <c r="P6" s="47">
        <f t="shared" si="2"/>
        <v>458</v>
      </c>
    </row>
    <row r="7" spans="1:16" ht="29.25" customHeight="1" x14ac:dyDescent="0.25">
      <c r="A7" s="40">
        <v>5</v>
      </c>
      <c r="B7" s="40" t="s">
        <v>47</v>
      </c>
      <c r="C7" s="40" t="s">
        <v>389</v>
      </c>
      <c r="D7" s="40" t="s">
        <v>26</v>
      </c>
      <c r="E7" s="40" t="s">
        <v>101</v>
      </c>
      <c r="F7" s="18" t="s">
        <v>414</v>
      </c>
      <c r="G7" s="16">
        <v>145</v>
      </c>
      <c r="H7" s="74">
        <f t="shared" si="0"/>
        <v>290</v>
      </c>
      <c r="I7" s="37" t="s">
        <v>457</v>
      </c>
      <c r="J7" s="47">
        <v>193</v>
      </c>
      <c r="K7" s="18" t="s">
        <v>114</v>
      </c>
      <c r="L7" s="47">
        <v>112</v>
      </c>
      <c r="M7" s="18" t="s">
        <v>231</v>
      </c>
      <c r="N7" s="47">
        <v>64</v>
      </c>
      <c r="O7" s="40">
        <f t="shared" si="1"/>
        <v>659</v>
      </c>
      <c r="P7" s="47">
        <f t="shared" si="2"/>
        <v>466</v>
      </c>
    </row>
    <row r="8" spans="1:16" ht="29.25" customHeight="1" x14ac:dyDescent="0.25">
      <c r="A8" s="40">
        <v>6</v>
      </c>
      <c r="B8" s="16" t="s">
        <v>43</v>
      </c>
      <c r="C8" s="16" t="s">
        <v>387</v>
      </c>
      <c r="D8" s="16" t="s">
        <v>29</v>
      </c>
      <c r="E8" s="16" t="s">
        <v>562</v>
      </c>
      <c r="F8" s="18" t="s">
        <v>417</v>
      </c>
      <c r="G8" s="16">
        <v>221</v>
      </c>
      <c r="H8" s="74">
        <f t="shared" si="0"/>
        <v>442</v>
      </c>
      <c r="I8" s="37" t="s">
        <v>449</v>
      </c>
      <c r="J8" s="47">
        <v>116</v>
      </c>
      <c r="K8" s="18" t="s">
        <v>110</v>
      </c>
      <c r="L8" s="47">
        <v>62</v>
      </c>
      <c r="M8" s="18" t="s">
        <v>230</v>
      </c>
      <c r="N8" s="47">
        <v>44</v>
      </c>
      <c r="O8" s="40">
        <f t="shared" si="1"/>
        <v>664</v>
      </c>
      <c r="P8" s="47">
        <f t="shared" si="2"/>
        <v>548</v>
      </c>
    </row>
    <row r="9" spans="1:16" ht="29.25" customHeight="1" x14ac:dyDescent="0.25">
      <c r="A9" s="40">
        <v>7</v>
      </c>
      <c r="B9" s="16" t="s">
        <v>45</v>
      </c>
      <c r="C9" s="16" t="s">
        <v>386</v>
      </c>
      <c r="D9" s="16" t="s">
        <v>26</v>
      </c>
      <c r="E9" s="16" t="s">
        <v>28</v>
      </c>
      <c r="F9" s="18" t="s">
        <v>410</v>
      </c>
      <c r="G9" s="16">
        <v>169</v>
      </c>
      <c r="H9" s="74">
        <f t="shared" si="0"/>
        <v>338</v>
      </c>
      <c r="I9" s="37" t="s">
        <v>452</v>
      </c>
      <c r="J9" s="47">
        <v>161</v>
      </c>
      <c r="K9" s="18" t="s">
        <v>112</v>
      </c>
      <c r="L9" s="47">
        <v>87</v>
      </c>
      <c r="M9" s="18" t="s">
        <v>251</v>
      </c>
      <c r="N9" s="47">
        <v>170</v>
      </c>
      <c r="O9" s="40">
        <f t="shared" si="1"/>
        <v>756</v>
      </c>
      <c r="P9" s="47">
        <f t="shared" si="2"/>
        <v>586</v>
      </c>
    </row>
    <row r="10" spans="1:16" ht="29.25" customHeight="1" x14ac:dyDescent="0.25">
      <c r="A10" s="40">
        <v>8</v>
      </c>
      <c r="B10" s="40" t="s">
        <v>44</v>
      </c>
      <c r="C10" s="40" t="s">
        <v>389</v>
      </c>
      <c r="D10" s="40" t="s">
        <v>26</v>
      </c>
      <c r="E10" s="16" t="s">
        <v>104</v>
      </c>
      <c r="F10" s="18" t="s">
        <v>427</v>
      </c>
      <c r="G10" s="16">
        <v>187</v>
      </c>
      <c r="H10" s="74">
        <f t="shared" si="0"/>
        <v>374</v>
      </c>
      <c r="I10" s="43" t="s">
        <v>374</v>
      </c>
      <c r="J10" s="47">
        <v>610</v>
      </c>
      <c r="K10" s="18" t="s">
        <v>111</v>
      </c>
      <c r="L10" s="47">
        <v>68</v>
      </c>
      <c r="M10" s="18" t="s">
        <v>253</v>
      </c>
      <c r="N10" s="47">
        <v>151</v>
      </c>
      <c r="O10" s="40">
        <f t="shared" si="1"/>
        <v>1203</v>
      </c>
      <c r="P10" s="47">
        <f t="shared" si="2"/>
        <v>593</v>
      </c>
    </row>
    <row r="11" spans="1:16" ht="29.25" customHeight="1" x14ac:dyDescent="0.25">
      <c r="A11" s="40">
        <v>9</v>
      </c>
      <c r="B11" s="42" t="s">
        <v>238</v>
      </c>
      <c r="C11" s="42" t="s">
        <v>390</v>
      </c>
      <c r="D11" s="42" t="s">
        <v>26</v>
      </c>
      <c r="E11" s="16" t="s">
        <v>375</v>
      </c>
      <c r="F11" s="18" t="s">
        <v>412</v>
      </c>
      <c r="G11" s="16">
        <v>150</v>
      </c>
      <c r="H11" s="74">
        <f t="shared" si="0"/>
        <v>300</v>
      </c>
      <c r="I11" s="37" t="s">
        <v>454</v>
      </c>
      <c r="J11" s="47">
        <v>185</v>
      </c>
      <c r="K11" s="19" t="s">
        <v>374</v>
      </c>
      <c r="L11" s="47">
        <v>420</v>
      </c>
      <c r="M11" s="18" t="s">
        <v>239</v>
      </c>
      <c r="N11" s="47">
        <v>126</v>
      </c>
      <c r="O11" s="40">
        <f t="shared" si="1"/>
        <v>1031</v>
      </c>
      <c r="P11" s="47">
        <f t="shared" si="2"/>
        <v>611</v>
      </c>
    </row>
    <row r="12" spans="1:16" ht="29.25" customHeight="1" x14ac:dyDescent="0.25">
      <c r="A12" s="40">
        <v>10</v>
      </c>
      <c r="B12" s="40" t="s">
        <v>39</v>
      </c>
      <c r="C12" s="40" t="s">
        <v>387</v>
      </c>
      <c r="D12" s="40" t="s">
        <v>29</v>
      </c>
      <c r="E12" s="16" t="s">
        <v>31</v>
      </c>
      <c r="F12" s="18" t="s">
        <v>415</v>
      </c>
      <c r="G12" s="16">
        <v>231</v>
      </c>
      <c r="H12" s="74">
        <f t="shared" si="0"/>
        <v>462</v>
      </c>
      <c r="I12" s="37" t="s">
        <v>448</v>
      </c>
      <c r="J12" s="47">
        <v>113</v>
      </c>
      <c r="K12" s="18" t="s">
        <v>142</v>
      </c>
      <c r="L12" s="47">
        <v>48</v>
      </c>
      <c r="M12" s="18" t="s">
        <v>248</v>
      </c>
      <c r="N12" s="47">
        <v>152</v>
      </c>
      <c r="O12" s="40">
        <f t="shared" si="1"/>
        <v>775</v>
      </c>
      <c r="P12" s="47">
        <f t="shared" si="2"/>
        <v>623</v>
      </c>
    </row>
    <row r="13" spans="1:16" ht="29.25" customHeight="1" x14ac:dyDescent="0.25">
      <c r="A13" s="40">
        <v>11</v>
      </c>
      <c r="B13" s="40" t="s">
        <v>42</v>
      </c>
      <c r="C13" s="40" t="s">
        <v>386</v>
      </c>
      <c r="D13" s="40" t="s">
        <v>26</v>
      </c>
      <c r="E13" s="16" t="s">
        <v>103</v>
      </c>
      <c r="F13" s="18" t="s">
        <v>418</v>
      </c>
      <c r="G13" s="16">
        <v>241</v>
      </c>
      <c r="H13" s="74">
        <f t="shared" si="0"/>
        <v>482</v>
      </c>
      <c r="I13" s="43" t="s">
        <v>374</v>
      </c>
      <c r="J13" s="47">
        <v>610</v>
      </c>
      <c r="K13" s="18" t="s">
        <v>109</v>
      </c>
      <c r="L13" s="47">
        <v>61</v>
      </c>
      <c r="M13" s="18" t="s">
        <v>235</v>
      </c>
      <c r="N13" s="47">
        <v>90</v>
      </c>
      <c r="O13" s="40">
        <f t="shared" si="1"/>
        <v>1243</v>
      </c>
      <c r="P13" s="47">
        <f t="shared" si="2"/>
        <v>633</v>
      </c>
    </row>
    <row r="14" spans="1:16" ht="29.25" customHeight="1" x14ac:dyDescent="0.25">
      <c r="A14" s="40">
        <v>12</v>
      </c>
      <c r="B14" s="16" t="s">
        <v>46</v>
      </c>
      <c r="C14" s="16" t="s">
        <v>389</v>
      </c>
      <c r="D14" s="16" t="s">
        <v>26</v>
      </c>
      <c r="E14" s="16" t="s">
        <v>105</v>
      </c>
      <c r="F14" s="18" t="s">
        <v>429</v>
      </c>
      <c r="G14" s="16">
        <v>221</v>
      </c>
      <c r="H14" s="74">
        <f t="shared" si="0"/>
        <v>442</v>
      </c>
      <c r="I14" s="37" t="s">
        <v>458</v>
      </c>
      <c r="J14" s="47">
        <v>293</v>
      </c>
      <c r="K14" s="18" t="s">
        <v>113</v>
      </c>
      <c r="L14" s="47">
        <v>99</v>
      </c>
      <c r="M14" s="18" t="s">
        <v>241</v>
      </c>
      <c r="N14" s="47">
        <v>132</v>
      </c>
      <c r="O14" s="40">
        <f t="shared" si="1"/>
        <v>966</v>
      </c>
      <c r="P14" s="47">
        <f t="shared" si="2"/>
        <v>673</v>
      </c>
    </row>
    <row r="15" spans="1:16" ht="29.25" customHeight="1" x14ac:dyDescent="0.25">
      <c r="A15" s="40">
        <v>13</v>
      </c>
      <c r="B15" s="40" t="s">
        <v>50</v>
      </c>
      <c r="C15" s="40" t="s">
        <v>386</v>
      </c>
      <c r="D15" s="40" t="s">
        <v>29</v>
      </c>
      <c r="E15" s="40" t="s">
        <v>32</v>
      </c>
      <c r="F15" s="18" t="s">
        <v>416</v>
      </c>
      <c r="G15" s="16">
        <v>161</v>
      </c>
      <c r="H15" s="74">
        <f t="shared" si="0"/>
        <v>322</v>
      </c>
      <c r="I15" s="37" t="s">
        <v>461</v>
      </c>
      <c r="J15" s="47">
        <v>277</v>
      </c>
      <c r="K15" s="18" t="s">
        <v>117</v>
      </c>
      <c r="L15" s="47">
        <v>134</v>
      </c>
      <c r="M15" s="30" t="s">
        <v>374</v>
      </c>
      <c r="N15" s="47">
        <v>450</v>
      </c>
      <c r="O15" s="40">
        <f t="shared" si="1"/>
        <v>1183</v>
      </c>
      <c r="P15" s="47">
        <f t="shared" si="2"/>
        <v>733</v>
      </c>
    </row>
    <row r="16" spans="1:16" ht="29.25" customHeight="1" x14ac:dyDescent="0.25">
      <c r="A16" s="40">
        <v>14</v>
      </c>
      <c r="B16" s="40" t="s">
        <v>51</v>
      </c>
      <c r="C16" s="16" t="s">
        <v>387</v>
      </c>
      <c r="D16" s="40" t="s">
        <v>26</v>
      </c>
      <c r="E16" s="40" t="s">
        <v>99</v>
      </c>
      <c r="F16" s="18" t="s">
        <v>430</v>
      </c>
      <c r="G16" s="16">
        <v>275</v>
      </c>
      <c r="H16" s="74">
        <f t="shared" si="0"/>
        <v>550</v>
      </c>
      <c r="I16" s="37" t="s">
        <v>460</v>
      </c>
      <c r="J16" s="47">
        <v>261</v>
      </c>
      <c r="K16" s="18" t="s">
        <v>118</v>
      </c>
      <c r="L16" s="47">
        <v>141</v>
      </c>
      <c r="M16" s="18" t="s">
        <v>234</v>
      </c>
      <c r="N16" s="47">
        <v>79</v>
      </c>
      <c r="O16" s="40">
        <f t="shared" si="1"/>
        <v>1031</v>
      </c>
      <c r="P16" s="47">
        <f t="shared" si="2"/>
        <v>770</v>
      </c>
    </row>
    <row r="17" spans="1:16" ht="29.25" customHeight="1" x14ac:dyDescent="0.25">
      <c r="A17" s="40">
        <v>15</v>
      </c>
      <c r="B17" s="42" t="s">
        <v>406</v>
      </c>
      <c r="C17" s="16" t="s">
        <v>398</v>
      </c>
      <c r="D17" s="42" t="s">
        <v>26</v>
      </c>
      <c r="E17" s="42" t="s">
        <v>344</v>
      </c>
      <c r="F17" s="18" t="s">
        <v>408</v>
      </c>
      <c r="G17" s="16">
        <v>127</v>
      </c>
      <c r="H17" s="74">
        <f t="shared" si="0"/>
        <v>254</v>
      </c>
      <c r="I17" s="37" t="s">
        <v>451</v>
      </c>
      <c r="J17" s="47">
        <v>125</v>
      </c>
      <c r="K17" s="19" t="s">
        <v>374</v>
      </c>
      <c r="L17" s="47">
        <v>420</v>
      </c>
      <c r="M17" s="30" t="s">
        <v>374</v>
      </c>
      <c r="N17" s="47">
        <v>450</v>
      </c>
      <c r="O17" s="40">
        <f t="shared" si="1"/>
        <v>1249</v>
      </c>
      <c r="P17" s="47">
        <f t="shared" si="2"/>
        <v>799</v>
      </c>
    </row>
    <row r="18" spans="1:16" ht="29.25" customHeight="1" x14ac:dyDescent="0.25">
      <c r="A18" s="40">
        <v>16</v>
      </c>
      <c r="B18" s="40" t="s">
        <v>52</v>
      </c>
      <c r="C18" s="40" t="s">
        <v>388</v>
      </c>
      <c r="D18" s="40" t="s">
        <v>26</v>
      </c>
      <c r="E18" s="40" t="s">
        <v>98</v>
      </c>
      <c r="F18" s="18" t="s">
        <v>433</v>
      </c>
      <c r="G18" s="16">
        <v>291</v>
      </c>
      <c r="H18" s="74">
        <f t="shared" si="0"/>
        <v>582</v>
      </c>
      <c r="I18" s="37" t="s">
        <v>462</v>
      </c>
      <c r="J18" s="47">
        <v>334</v>
      </c>
      <c r="K18" s="18" t="s">
        <v>119</v>
      </c>
      <c r="L18" s="47">
        <v>142</v>
      </c>
      <c r="M18" s="18" t="s">
        <v>236</v>
      </c>
      <c r="N18" s="47">
        <v>122</v>
      </c>
      <c r="O18" s="40">
        <f t="shared" si="1"/>
        <v>1180</v>
      </c>
      <c r="P18" s="47">
        <f t="shared" si="2"/>
        <v>846</v>
      </c>
    </row>
    <row r="19" spans="1:16" ht="29.25" customHeight="1" x14ac:dyDescent="0.25">
      <c r="A19" s="40">
        <v>17</v>
      </c>
      <c r="B19" s="40" t="s">
        <v>48</v>
      </c>
      <c r="C19" s="40" t="s">
        <v>388</v>
      </c>
      <c r="D19" s="40" t="s">
        <v>26</v>
      </c>
      <c r="E19" s="40" t="s">
        <v>100</v>
      </c>
      <c r="F19" s="18" t="s">
        <v>435</v>
      </c>
      <c r="G19" s="40">
        <v>311</v>
      </c>
      <c r="H19" s="74">
        <f t="shared" si="0"/>
        <v>622</v>
      </c>
      <c r="I19" s="43" t="s">
        <v>374</v>
      </c>
      <c r="J19" s="47">
        <v>610</v>
      </c>
      <c r="K19" s="18" t="s">
        <v>115</v>
      </c>
      <c r="L19" s="47">
        <v>123</v>
      </c>
      <c r="M19" s="18" t="s">
        <v>243</v>
      </c>
      <c r="N19" s="47">
        <v>133</v>
      </c>
      <c r="O19" s="40">
        <f t="shared" si="1"/>
        <v>1488</v>
      </c>
      <c r="P19" s="47">
        <f t="shared" si="2"/>
        <v>878</v>
      </c>
    </row>
    <row r="20" spans="1:16" ht="29.25" customHeight="1" x14ac:dyDescent="0.25">
      <c r="A20" s="40">
        <v>18</v>
      </c>
      <c r="B20" s="40" t="s">
        <v>53</v>
      </c>
      <c r="C20" s="40" t="s">
        <v>388</v>
      </c>
      <c r="D20" s="40" t="s">
        <v>26</v>
      </c>
      <c r="E20" s="40" t="s">
        <v>97</v>
      </c>
      <c r="F20" s="18" t="s">
        <v>426</v>
      </c>
      <c r="G20" s="16">
        <v>306</v>
      </c>
      <c r="H20" s="74">
        <f t="shared" si="0"/>
        <v>612</v>
      </c>
      <c r="I20" s="43" t="s">
        <v>374</v>
      </c>
      <c r="J20" s="47">
        <v>610</v>
      </c>
      <c r="K20" s="18" t="s">
        <v>120</v>
      </c>
      <c r="L20" s="47">
        <v>147</v>
      </c>
      <c r="M20" s="18" t="s">
        <v>250</v>
      </c>
      <c r="N20" s="47">
        <v>155</v>
      </c>
      <c r="O20" s="40">
        <f t="shared" si="1"/>
        <v>1524</v>
      </c>
      <c r="P20" s="47">
        <f t="shared" si="2"/>
        <v>914</v>
      </c>
    </row>
    <row r="21" spans="1:16" ht="29.25" customHeight="1" x14ac:dyDescent="0.25">
      <c r="A21" s="40">
        <v>19</v>
      </c>
      <c r="B21" s="40" t="s">
        <v>63</v>
      </c>
      <c r="C21" s="40" t="s">
        <v>388</v>
      </c>
      <c r="D21" s="40" t="s">
        <v>26</v>
      </c>
      <c r="E21" s="16" t="s">
        <v>87</v>
      </c>
      <c r="F21" s="18" t="s">
        <v>434</v>
      </c>
      <c r="G21" s="16">
        <v>300</v>
      </c>
      <c r="H21" s="74">
        <f t="shared" si="0"/>
        <v>600</v>
      </c>
      <c r="I21" s="43" t="s">
        <v>374</v>
      </c>
      <c r="J21" s="47">
        <v>610</v>
      </c>
      <c r="K21" s="18" t="s">
        <v>131</v>
      </c>
      <c r="L21" s="47">
        <v>242</v>
      </c>
      <c r="M21" s="18" t="s">
        <v>249</v>
      </c>
      <c r="N21" s="47">
        <v>154</v>
      </c>
      <c r="O21" s="40">
        <f t="shared" si="1"/>
        <v>1606</v>
      </c>
      <c r="P21" s="47">
        <f t="shared" si="2"/>
        <v>996</v>
      </c>
    </row>
    <row r="22" spans="1:16" ht="29.25" customHeight="1" x14ac:dyDescent="0.25">
      <c r="A22" s="40">
        <v>20</v>
      </c>
      <c r="B22" s="40" t="s">
        <v>431</v>
      </c>
      <c r="C22" s="40" t="s">
        <v>389</v>
      </c>
      <c r="D22" s="40" t="s">
        <v>26</v>
      </c>
      <c r="E22" s="16" t="s">
        <v>432</v>
      </c>
      <c r="F22" s="40" t="s">
        <v>428</v>
      </c>
      <c r="G22" s="16">
        <v>217</v>
      </c>
      <c r="H22" s="74">
        <f t="shared" si="0"/>
        <v>434</v>
      </c>
      <c r="I22" s="37" t="s">
        <v>455</v>
      </c>
      <c r="J22" s="47">
        <v>251</v>
      </c>
      <c r="K22" s="19" t="s">
        <v>374</v>
      </c>
      <c r="L22" s="47">
        <v>420</v>
      </c>
      <c r="M22" s="30" t="s">
        <v>374</v>
      </c>
      <c r="N22" s="47">
        <v>450</v>
      </c>
      <c r="O22" s="40">
        <f t="shared" si="1"/>
        <v>1555</v>
      </c>
      <c r="P22" s="47">
        <f t="shared" si="2"/>
        <v>1105</v>
      </c>
    </row>
    <row r="23" spans="1:16" ht="29.25" customHeight="1" x14ac:dyDescent="0.25">
      <c r="A23" s="40">
        <v>21</v>
      </c>
      <c r="B23" s="40" t="s">
        <v>58</v>
      </c>
      <c r="C23" s="40" t="s">
        <v>388</v>
      </c>
      <c r="D23" s="40" t="s">
        <v>26</v>
      </c>
      <c r="E23" s="40" t="s">
        <v>92</v>
      </c>
      <c r="F23" s="18" t="s">
        <v>440</v>
      </c>
      <c r="G23" s="16">
        <v>382</v>
      </c>
      <c r="H23" s="74">
        <f t="shared" si="0"/>
        <v>764</v>
      </c>
      <c r="I23" s="43" t="s">
        <v>374</v>
      </c>
      <c r="J23" s="47">
        <v>610</v>
      </c>
      <c r="K23" s="18" t="s">
        <v>126</v>
      </c>
      <c r="L23" s="47">
        <v>199</v>
      </c>
      <c r="M23" s="18" t="s">
        <v>254</v>
      </c>
      <c r="N23" s="47">
        <v>214</v>
      </c>
      <c r="O23" s="40">
        <f t="shared" si="1"/>
        <v>1787</v>
      </c>
      <c r="P23" s="47">
        <f t="shared" si="2"/>
        <v>1177</v>
      </c>
    </row>
    <row r="24" spans="1:16" ht="29.25" customHeight="1" x14ac:dyDescent="0.25">
      <c r="A24" s="40">
        <v>22</v>
      </c>
      <c r="B24" s="16" t="s">
        <v>54</v>
      </c>
      <c r="C24" s="16" t="s">
        <v>387</v>
      </c>
      <c r="D24" s="16" t="s">
        <v>26</v>
      </c>
      <c r="E24" s="16" t="s">
        <v>96</v>
      </c>
      <c r="F24" s="18" t="s">
        <v>436</v>
      </c>
      <c r="G24" s="16">
        <v>316</v>
      </c>
      <c r="H24" s="74">
        <f t="shared" si="0"/>
        <v>632</v>
      </c>
      <c r="I24" s="43" t="s">
        <v>374</v>
      </c>
      <c r="J24" s="47">
        <v>610</v>
      </c>
      <c r="K24" s="18" t="s">
        <v>121</v>
      </c>
      <c r="L24" s="47">
        <v>156</v>
      </c>
      <c r="M24" s="30" t="s">
        <v>374</v>
      </c>
      <c r="N24" s="47">
        <v>450</v>
      </c>
      <c r="O24" s="40">
        <f t="shared" si="1"/>
        <v>1848</v>
      </c>
      <c r="P24" s="47">
        <f t="shared" si="2"/>
        <v>1238</v>
      </c>
    </row>
    <row r="25" spans="1:16" ht="29.25" customHeight="1" x14ac:dyDescent="0.25">
      <c r="A25" s="40">
        <v>23</v>
      </c>
      <c r="B25" s="40" t="s">
        <v>56</v>
      </c>
      <c r="C25" s="40" t="s">
        <v>394</v>
      </c>
      <c r="D25" s="40" t="s">
        <v>29</v>
      </c>
      <c r="E25" s="40" t="s">
        <v>34</v>
      </c>
      <c r="F25" s="18" t="s">
        <v>422</v>
      </c>
      <c r="G25" s="16">
        <v>387</v>
      </c>
      <c r="H25" s="74">
        <f t="shared" si="0"/>
        <v>774</v>
      </c>
      <c r="I25" s="37" t="s">
        <v>467</v>
      </c>
      <c r="J25" s="47">
        <v>381</v>
      </c>
      <c r="K25" s="18" t="s">
        <v>124</v>
      </c>
      <c r="L25" s="47">
        <v>177</v>
      </c>
      <c r="M25" s="30" t="s">
        <v>374</v>
      </c>
      <c r="N25" s="47">
        <v>450</v>
      </c>
      <c r="O25" s="40">
        <f t="shared" si="1"/>
        <v>1782</v>
      </c>
      <c r="P25" s="47">
        <f t="shared" si="2"/>
        <v>1332</v>
      </c>
    </row>
    <row r="26" spans="1:16" ht="29.25" customHeight="1" x14ac:dyDescent="0.25">
      <c r="A26" s="40">
        <v>24</v>
      </c>
      <c r="B26" s="42" t="s">
        <v>423</v>
      </c>
      <c r="C26" s="42" t="s">
        <v>394</v>
      </c>
      <c r="D26" s="42" t="s">
        <v>26</v>
      </c>
      <c r="E26" s="42" t="s">
        <v>424</v>
      </c>
      <c r="F26" s="18" t="s">
        <v>425</v>
      </c>
      <c r="G26" s="16">
        <v>284</v>
      </c>
      <c r="H26" s="74">
        <f t="shared" si="0"/>
        <v>568</v>
      </c>
      <c r="I26" s="37" t="s">
        <v>464</v>
      </c>
      <c r="J26" s="47">
        <v>353</v>
      </c>
      <c r="K26" s="19" t="s">
        <v>374</v>
      </c>
      <c r="L26" s="47">
        <v>420</v>
      </c>
      <c r="M26" s="30" t="s">
        <v>374</v>
      </c>
      <c r="N26" s="47">
        <v>450</v>
      </c>
      <c r="O26" s="40">
        <f t="shared" si="1"/>
        <v>1791</v>
      </c>
      <c r="P26" s="47">
        <f t="shared" si="2"/>
        <v>1341</v>
      </c>
    </row>
    <row r="27" spans="1:16" ht="29.25" customHeight="1" x14ac:dyDescent="0.25">
      <c r="A27" s="40">
        <v>25</v>
      </c>
      <c r="B27" s="42" t="s">
        <v>419</v>
      </c>
      <c r="C27" s="42" t="s">
        <v>386</v>
      </c>
      <c r="D27" s="42" t="s">
        <v>29</v>
      </c>
      <c r="E27" s="42" t="s">
        <v>421</v>
      </c>
      <c r="F27" s="18" t="s">
        <v>420</v>
      </c>
      <c r="G27" s="16">
        <v>245</v>
      </c>
      <c r="H27" s="74">
        <f t="shared" si="0"/>
        <v>490</v>
      </c>
      <c r="I27" s="43" t="s">
        <v>374</v>
      </c>
      <c r="J27" s="47">
        <v>610</v>
      </c>
      <c r="K27" s="19" t="s">
        <v>374</v>
      </c>
      <c r="L27" s="47">
        <v>420</v>
      </c>
      <c r="M27" s="30" t="s">
        <v>374</v>
      </c>
      <c r="N27" s="47">
        <v>450</v>
      </c>
      <c r="O27" s="40">
        <f t="shared" si="1"/>
        <v>1970</v>
      </c>
      <c r="P27" s="47">
        <f t="shared" si="2"/>
        <v>1360</v>
      </c>
    </row>
    <row r="28" spans="1:16" ht="29.25" customHeight="1" x14ac:dyDescent="0.25">
      <c r="A28" s="40">
        <v>26</v>
      </c>
      <c r="B28" s="40" t="s">
        <v>60</v>
      </c>
      <c r="C28" s="40" t="s">
        <v>387</v>
      </c>
      <c r="D28" s="40" t="s">
        <v>26</v>
      </c>
      <c r="E28" s="16" t="s">
        <v>90</v>
      </c>
      <c r="F28" s="18" t="s">
        <v>439</v>
      </c>
      <c r="G28" s="16">
        <v>359</v>
      </c>
      <c r="H28" s="74">
        <f t="shared" si="0"/>
        <v>718</v>
      </c>
      <c r="I28" s="43" t="s">
        <v>374</v>
      </c>
      <c r="J28" s="47">
        <v>610</v>
      </c>
      <c r="K28" s="18" t="s">
        <v>128</v>
      </c>
      <c r="L28" s="47">
        <v>215</v>
      </c>
      <c r="M28" s="30" t="s">
        <v>374</v>
      </c>
      <c r="N28" s="47">
        <v>450</v>
      </c>
      <c r="O28" s="40">
        <f t="shared" si="1"/>
        <v>1993</v>
      </c>
      <c r="P28" s="47">
        <f t="shared" si="2"/>
        <v>1383</v>
      </c>
    </row>
    <row r="29" spans="1:16" ht="29.25" customHeight="1" x14ac:dyDescent="0.25">
      <c r="A29" s="40">
        <v>27</v>
      </c>
      <c r="B29" s="42" t="s">
        <v>245</v>
      </c>
      <c r="C29" s="42" t="s">
        <v>387</v>
      </c>
      <c r="D29" s="42" t="s">
        <v>26</v>
      </c>
      <c r="E29" s="16" t="s">
        <v>35</v>
      </c>
      <c r="F29" s="18" t="s">
        <v>442</v>
      </c>
      <c r="G29" s="16">
        <v>467</v>
      </c>
      <c r="H29" s="74">
        <f t="shared" si="0"/>
        <v>934</v>
      </c>
      <c r="I29" s="43" t="s">
        <v>374</v>
      </c>
      <c r="J29" s="47">
        <v>610</v>
      </c>
      <c r="K29" s="19" t="s">
        <v>374</v>
      </c>
      <c r="L29" s="47">
        <v>420</v>
      </c>
      <c r="M29" s="18" t="s">
        <v>246</v>
      </c>
      <c r="N29" s="47">
        <v>148</v>
      </c>
      <c r="O29" s="40">
        <f t="shared" si="1"/>
        <v>2112</v>
      </c>
      <c r="P29" s="47">
        <f t="shared" si="2"/>
        <v>1502</v>
      </c>
    </row>
    <row r="30" spans="1:16" ht="29.25" customHeight="1" x14ac:dyDescent="0.25">
      <c r="A30" s="40">
        <v>28</v>
      </c>
      <c r="B30" s="40" t="s">
        <v>437</v>
      </c>
      <c r="C30" s="40" t="s">
        <v>387</v>
      </c>
      <c r="D30" s="40" t="s">
        <v>26</v>
      </c>
      <c r="E30" s="16" t="s">
        <v>356</v>
      </c>
      <c r="F30" s="40" t="s">
        <v>438</v>
      </c>
      <c r="G30" s="16">
        <v>318</v>
      </c>
      <c r="H30" s="74">
        <f t="shared" si="0"/>
        <v>636</v>
      </c>
      <c r="I30" s="43" t="s">
        <v>374</v>
      </c>
      <c r="J30" s="47">
        <v>610</v>
      </c>
      <c r="K30" s="19" t="s">
        <v>374</v>
      </c>
      <c r="L30" s="47">
        <v>420</v>
      </c>
      <c r="M30" s="30" t="s">
        <v>374</v>
      </c>
      <c r="N30" s="47">
        <v>450</v>
      </c>
      <c r="O30" s="40">
        <f t="shared" si="1"/>
        <v>2116</v>
      </c>
      <c r="P30" s="47">
        <f t="shared" si="2"/>
        <v>1506</v>
      </c>
    </row>
    <row r="31" spans="1:16" ht="29.25" customHeight="1" x14ac:dyDescent="0.25">
      <c r="A31" s="40">
        <v>29</v>
      </c>
      <c r="B31" s="42" t="s">
        <v>264</v>
      </c>
      <c r="C31" s="42" t="s">
        <v>392</v>
      </c>
      <c r="D31" s="42" t="s">
        <v>26</v>
      </c>
      <c r="E31" s="16" t="s">
        <v>378</v>
      </c>
      <c r="F31" s="18" t="s">
        <v>441</v>
      </c>
      <c r="G31" s="16">
        <v>406</v>
      </c>
      <c r="H31" s="74">
        <f t="shared" si="0"/>
        <v>812</v>
      </c>
      <c r="I31" s="37" t="s">
        <v>468</v>
      </c>
      <c r="J31" s="47">
        <v>489</v>
      </c>
      <c r="K31" s="19" t="s">
        <v>374</v>
      </c>
      <c r="L31" s="47">
        <v>420</v>
      </c>
      <c r="M31" s="18" t="s">
        <v>265</v>
      </c>
      <c r="N31" s="47">
        <v>316</v>
      </c>
      <c r="O31" s="40">
        <f t="shared" si="1"/>
        <v>2037</v>
      </c>
      <c r="P31" s="47">
        <f t="shared" si="2"/>
        <v>1548</v>
      </c>
    </row>
    <row r="32" spans="1:16" ht="29.25" customHeight="1" x14ac:dyDescent="0.25">
      <c r="A32" s="40">
        <v>30</v>
      </c>
      <c r="B32" s="40" t="s">
        <v>65</v>
      </c>
      <c r="C32" s="40" t="s">
        <v>388</v>
      </c>
      <c r="D32" s="40" t="s">
        <v>26</v>
      </c>
      <c r="E32" s="16" t="s">
        <v>85</v>
      </c>
      <c r="F32" s="18" t="s">
        <v>444</v>
      </c>
      <c r="G32" s="16">
        <v>531.5</v>
      </c>
      <c r="H32" s="74">
        <f t="shared" si="0"/>
        <v>1063</v>
      </c>
      <c r="I32" s="43" t="s">
        <v>374</v>
      </c>
      <c r="J32" s="47">
        <v>610</v>
      </c>
      <c r="K32" s="18" t="s">
        <v>133</v>
      </c>
      <c r="L32" s="47">
        <v>282</v>
      </c>
      <c r="M32" s="18" t="s">
        <v>280</v>
      </c>
      <c r="N32" s="47">
        <v>236</v>
      </c>
      <c r="O32" s="40">
        <f t="shared" si="1"/>
        <v>2191</v>
      </c>
      <c r="P32" s="47">
        <f t="shared" si="2"/>
        <v>1581</v>
      </c>
    </row>
    <row r="33" spans="1:16" ht="29.25" customHeight="1" x14ac:dyDescent="0.25">
      <c r="A33" s="40">
        <v>31</v>
      </c>
      <c r="B33" s="16" t="s">
        <v>49</v>
      </c>
      <c r="C33" s="16" t="s">
        <v>389</v>
      </c>
      <c r="D33" s="16" t="s">
        <v>26</v>
      </c>
      <c r="E33" s="16" t="s">
        <v>35</v>
      </c>
      <c r="F33" s="30" t="s">
        <v>374</v>
      </c>
      <c r="G33" s="16">
        <v>680</v>
      </c>
      <c r="H33" s="74">
        <f t="shared" si="0"/>
        <v>1360</v>
      </c>
      <c r="I33" s="43" t="s">
        <v>374</v>
      </c>
      <c r="J33" s="47">
        <v>610</v>
      </c>
      <c r="K33" s="18" t="s">
        <v>116</v>
      </c>
      <c r="L33" s="47">
        <v>129</v>
      </c>
      <c r="M33" s="18" t="s">
        <v>244</v>
      </c>
      <c r="N33" s="47">
        <v>138</v>
      </c>
      <c r="O33" s="40">
        <f t="shared" si="1"/>
        <v>2237</v>
      </c>
      <c r="P33" s="47">
        <f t="shared" si="2"/>
        <v>1627</v>
      </c>
    </row>
    <row r="34" spans="1:16" ht="29.25" customHeight="1" x14ac:dyDescent="0.25">
      <c r="A34" s="40">
        <v>32</v>
      </c>
      <c r="B34" s="42" t="s">
        <v>255</v>
      </c>
      <c r="C34" s="42" t="s">
        <v>390</v>
      </c>
      <c r="D34" s="42" t="s">
        <v>29</v>
      </c>
      <c r="E34" s="16" t="s">
        <v>376</v>
      </c>
      <c r="F34" s="18" t="s">
        <v>443</v>
      </c>
      <c r="G34" s="16">
        <v>501</v>
      </c>
      <c r="H34" s="74">
        <f t="shared" si="0"/>
        <v>1002</v>
      </c>
      <c r="I34" s="43" t="s">
        <v>374</v>
      </c>
      <c r="J34" s="47">
        <v>610</v>
      </c>
      <c r="K34" s="19" t="s">
        <v>374</v>
      </c>
      <c r="L34" s="47">
        <v>420</v>
      </c>
      <c r="M34" s="18" t="s">
        <v>256</v>
      </c>
      <c r="N34" s="47">
        <v>221</v>
      </c>
      <c r="O34" s="40">
        <f t="shared" si="1"/>
        <v>2253</v>
      </c>
      <c r="P34" s="47">
        <f t="shared" si="2"/>
        <v>1643</v>
      </c>
    </row>
    <row r="35" spans="1:16" ht="29.25" customHeight="1" x14ac:dyDescent="0.25">
      <c r="A35" s="40">
        <v>33</v>
      </c>
      <c r="B35" s="40" t="s">
        <v>95</v>
      </c>
      <c r="C35" s="40" t="s">
        <v>389</v>
      </c>
      <c r="D35" s="40" t="s">
        <v>26</v>
      </c>
      <c r="E35" s="16" t="s">
        <v>94</v>
      </c>
      <c r="F35" s="30" t="s">
        <v>374</v>
      </c>
      <c r="G35" s="16">
        <v>680</v>
      </c>
      <c r="H35" s="74">
        <f t="shared" ref="H35:H58" si="3">G35*2</f>
        <v>1360</v>
      </c>
      <c r="I35" s="43" t="s">
        <v>374</v>
      </c>
      <c r="J35" s="47">
        <v>610</v>
      </c>
      <c r="K35" s="18" t="s">
        <v>122</v>
      </c>
      <c r="L35" s="47">
        <v>163</v>
      </c>
      <c r="M35" s="18" t="s">
        <v>242</v>
      </c>
      <c r="N35" s="47">
        <v>132</v>
      </c>
      <c r="O35" s="40">
        <f t="shared" ref="O35:O58" si="4">H35+J35+L35+N35</f>
        <v>2265</v>
      </c>
      <c r="P35" s="47">
        <f t="shared" ref="P35:P58" si="5">O35-MAX(J35,L35,N35)</f>
        <v>1655</v>
      </c>
    </row>
    <row r="36" spans="1:16" ht="29.25" customHeight="1" x14ac:dyDescent="0.25">
      <c r="A36" s="40">
        <v>34</v>
      </c>
      <c r="B36" s="40" t="s">
        <v>55</v>
      </c>
      <c r="C36" s="40" t="s">
        <v>387</v>
      </c>
      <c r="D36" s="40" t="s">
        <v>26</v>
      </c>
      <c r="E36" s="16" t="s">
        <v>93</v>
      </c>
      <c r="F36" s="30" t="s">
        <v>374</v>
      </c>
      <c r="G36" s="16">
        <v>680</v>
      </c>
      <c r="H36" s="74">
        <f t="shared" si="3"/>
        <v>1360</v>
      </c>
      <c r="I36" s="43" t="s">
        <v>374</v>
      </c>
      <c r="J36" s="47">
        <v>610</v>
      </c>
      <c r="K36" s="18" t="s">
        <v>123</v>
      </c>
      <c r="L36" s="47">
        <v>175</v>
      </c>
      <c r="M36" s="18" t="s">
        <v>247</v>
      </c>
      <c r="N36" s="47">
        <v>149</v>
      </c>
      <c r="O36" s="40">
        <f t="shared" si="4"/>
        <v>2294</v>
      </c>
      <c r="P36" s="47">
        <f t="shared" si="5"/>
        <v>1684</v>
      </c>
    </row>
    <row r="37" spans="1:16" ht="29.25" customHeight="1" x14ac:dyDescent="0.25">
      <c r="A37" s="40">
        <v>35</v>
      </c>
      <c r="B37" s="40" t="s">
        <v>61</v>
      </c>
      <c r="C37" s="40" t="s">
        <v>389</v>
      </c>
      <c r="D37" s="40" t="s">
        <v>26</v>
      </c>
      <c r="E37" s="16" t="s">
        <v>89</v>
      </c>
      <c r="F37" s="30" t="s">
        <v>374</v>
      </c>
      <c r="G37" s="16">
        <v>680</v>
      </c>
      <c r="H37" s="74">
        <f t="shared" si="3"/>
        <v>1360</v>
      </c>
      <c r="I37" s="43" t="s">
        <v>374</v>
      </c>
      <c r="J37" s="47">
        <v>610</v>
      </c>
      <c r="K37" s="18" t="s">
        <v>129</v>
      </c>
      <c r="L37" s="47">
        <v>221</v>
      </c>
      <c r="M37" s="18" t="s">
        <v>240</v>
      </c>
      <c r="N37" s="47">
        <v>126</v>
      </c>
      <c r="O37" s="40">
        <f t="shared" si="4"/>
        <v>2317</v>
      </c>
      <c r="P37" s="47">
        <f t="shared" si="5"/>
        <v>1707</v>
      </c>
    </row>
    <row r="38" spans="1:16" ht="29.25" customHeight="1" x14ac:dyDescent="0.25">
      <c r="A38" s="40">
        <v>36</v>
      </c>
      <c r="B38" s="40" t="s">
        <v>64</v>
      </c>
      <c r="C38" s="40" t="s">
        <v>387</v>
      </c>
      <c r="D38" s="40" t="s">
        <v>26</v>
      </c>
      <c r="E38" s="16" t="s">
        <v>86</v>
      </c>
      <c r="F38" s="30" t="s">
        <v>374</v>
      </c>
      <c r="G38" s="40">
        <v>680</v>
      </c>
      <c r="H38" s="74">
        <f t="shared" si="3"/>
        <v>1360</v>
      </c>
      <c r="I38" s="43" t="s">
        <v>374</v>
      </c>
      <c r="J38" s="47">
        <v>610</v>
      </c>
      <c r="K38" s="18" t="s">
        <v>132</v>
      </c>
      <c r="L38" s="47">
        <v>246</v>
      </c>
      <c r="M38" s="18" t="s">
        <v>237</v>
      </c>
      <c r="N38" s="47">
        <v>124</v>
      </c>
      <c r="O38" s="40">
        <f t="shared" si="4"/>
        <v>2340</v>
      </c>
      <c r="P38" s="47">
        <f t="shared" si="5"/>
        <v>1730</v>
      </c>
    </row>
    <row r="39" spans="1:16" ht="29.25" customHeight="1" x14ac:dyDescent="0.25">
      <c r="A39" s="40">
        <v>37</v>
      </c>
      <c r="B39" s="16" t="s">
        <v>59</v>
      </c>
      <c r="C39" s="16" t="s">
        <v>387</v>
      </c>
      <c r="D39" s="16" t="s">
        <v>29</v>
      </c>
      <c r="E39" s="16" t="s">
        <v>91</v>
      </c>
      <c r="F39" s="30" t="s">
        <v>374</v>
      </c>
      <c r="G39" s="40">
        <v>680</v>
      </c>
      <c r="H39" s="74">
        <f t="shared" si="3"/>
        <v>1360</v>
      </c>
      <c r="I39" s="43" t="s">
        <v>374</v>
      </c>
      <c r="J39" s="47">
        <v>610</v>
      </c>
      <c r="K39" s="18" t="s">
        <v>127</v>
      </c>
      <c r="L39" s="47">
        <v>213</v>
      </c>
      <c r="M39" s="18" t="s">
        <v>252</v>
      </c>
      <c r="N39" s="47">
        <v>170</v>
      </c>
      <c r="O39" s="40">
        <f t="shared" si="4"/>
        <v>2353</v>
      </c>
      <c r="P39" s="47">
        <f t="shared" si="5"/>
        <v>1743</v>
      </c>
    </row>
    <row r="40" spans="1:16" ht="29.25" customHeight="1" x14ac:dyDescent="0.25">
      <c r="A40" s="40">
        <v>38</v>
      </c>
      <c r="B40" s="40" t="s">
        <v>67</v>
      </c>
      <c r="C40" s="40" t="s">
        <v>388</v>
      </c>
      <c r="D40" s="40" t="s">
        <v>26</v>
      </c>
      <c r="E40" s="16" t="s">
        <v>83</v>
      </c>
      <c r="F40" s="30" t="s">
        <v>374</v>
      </c>
      <c r="G40" s="40">
        <v>680</v>
      </c>
      <c r="H40" s="74">
        <f t="shared" si="3"/>
        <v>1360</v>
      </c>
      <c r="I40" s="43" t="s">
        <v>374</v>
      </c>
      <c r="J40" s="47">
        <v>610</v>
      </c>
      <c r="K40" s="18" t="s">
        <v>135</v>
      </c>
      <c r="L40" s="47">
        <v>294</v>
      </c>
      <c r="M40" s="18" t="s">
        <v>258</v>
      </c>
      <c r="N40" s="47">
        <v>246</v>
      </c>
      <c r="O40" s="40">
        <f t="shared" si="4"/>
        <v>2510</v>
      </c>
      <c r="P40" s="47">
        <f t="shared" si="5"/>
        <v>1900</v>
      </c>
    </row>
    <row r="41" spans="1:16" ht="29.25" customHeight="1" x14ac:dyDescent="0.25">
      <c r="A41" s="40">
        <v>39</v>
      </c>
      <c r="B41" s="40" t="s">
        <v>71</v>
      </c>
      <c r="C41" s="40" t="s">
        <v>388</v>
      </c>
      <c r="D41" s="40" t="s">
        <v>26</v>
      </c>
      <c r="E41" s="16" t="s">
        <v>78</v>
      </c>
      <c r="F41" s="30" t="s">
        <v>374</v>
      </c>
      <c r="G41" s="40">
        <v>680</v>
      </c>
      <c r="H41" s="74">
        <f t="shared" si="3"/>
        <v>1360</v>
      </c>
      <c r="I41" s="43" t="s">
        <v>374</v>
      </c>
      <c r="J41" s="47">
        <v>610</v>
      </c>
      <c r="K41" s="18" t="s">
        <v>140</v>
      </c>
      <c r="L41" s="47">
        <v>328</v>
      </c>
      <c r="M41" s="18" t="s">
        <v>257</v>
      </c>
      <c r="N41" s="47">
        <v>226</v>
      </c>
      <c r="O41" s="40">
        <f t="shared" si="4"/>
        <v>2524</v>
      </c>
      <c r="P41" s="47">
        <f t="shared" si="5"/>
        <v>1914</v>
      </c>
    </row>
    <row r="42" spans="1:16" ht="29.25" customHeight="1" x14ac:dyDescent="0.25">
      <c r="A42" s="40">
        <v>40</v>
      </c>
      <c r="B42" s="40" t="s">
        <v>70</v>
      </c>
      <c r="C42" s="40" t="s">
        <v>391</v>
      </c>
      <c r="D42" s="40" t="s">
        <v>29</v>
      </c>
      <c r="E42" s="16" t="s">
        <v>79</v>
      </c>
      <c r="F42" s="30" t="s">
        <v>374</v>
      </c>
      <c r="G42" s="40">
        <v>680</v>
      </c>
      <c r="H42" s="74">
        <f t="shared" si="3"/>
        <v>1360</v>
      </c>
      <c r="I42" s="43" t="s">
        <v>374</v>
      </c>
      <c r="J42" s="47">
        <v>610</v>
      </c>
      <c r="K42" s="18" t="s">
        <v>139</v>
      </c>
      <c r="L42" s="47">
        <v>305</v>
      </c>
      <c r="M42" s="18" t="s">
        <v>259</v>
      </c>
      <c r="N42" s="47">
        <v>258</v>
      </c>
      <c r="O42" s="40">
        <f t="shared" si="4"/>
        <v>2533</v>
      </c>
      <c r="P42" s="47">
        <f t="shared" si="5"/>
        <v>1923</v>
      </c>
    </row>
    <row r="43" spans="1:16" ht="29.25" customHeight="1" x14ac:dyDescent="0.25">
      <c r="A43" s="40">
        <v>41</v>
      </c>
      <c r="B43" s="40" t="s">
        <v>68</v>
      </c>
      <c r="C43" s="40" t="s">
        <v>387</v>
      </c>
      <c r="D43" s="40" t="s">
        <v>26</v>
      </c>
      <c r="E43" s="40" t="s">
        <v>82</v>
      </c>
      <c r="F43" s="30" t="s">
        <v>374</v>
      </c>
      <c r="G43" s="40">
        <v>680</v>
      </c>
      <c r="H43" s="74">
        <f t="shared" si="3"/>
        <v>1360</v>
      </c>
      <c r="I43" s="43" t="s">
        <v>374</v>
      </c>
      <c r="J43" s="47">
        <v>610</v>
      </c>
      <c r="K43" s="18" t="s">
        <v>136</v>
      </c>
      <c r="L43" s="47">
        <v>300</v>
      </c>
      <c r="M43" s="18" t="s">
        <v>260</v>
      </c>
      <c r="N43" s="47">
        <v>277</v>
      </c>
      <c r="O43" s="40">
        <f t="shared" si="4"/>
        <v>2547</v>
      </c>
      <c r="P43" s="47">
        <f t="shared" si="5"/>
        <v>1937</v>
      </c>
    </row>
    <row r="44" spans="1:16" ht="29.25" customHeight="1" x14ac:dyDescent="0.25">
      <c r="A44" s="40">
        <v>42</v>
      </c>
      <c r="B44" s="40" t="s">
        <v>66</v>
      </c>
      <c r="C44" s="40" t="s">
        <v>387</v>
      </c>
      <c r="D44" s="40" t="s">
        <v>29</v>
      </c>
      <c r="E44" s="16" t="s">
        <v>84</v>
      </c>
      <c r="F44" s="30" t="s">
        <v>374</v>
      </c>
      <c r="G44" s="40">
        <v>680</v>
      </c>
      <c r="H44" s="74">
        <f t="shared" si="3"/>
        <v>1360</v>
      </c>
      <c r="I44" s="43" t="s">
        <v>374</v>
      </c>
      <c r="J44" s="47">
        <v>610</v>
      </c>
      <c r="K44" s="18" t="s">
        <v>134</v>
      </c>
      <c r="L44" s="47">
        <v>286</v>
      </c>
      <c r="M44" s="18" t="s">
        <v>267</v>
      </c>
      <c r="N44" s="47">
        <v>319</v>
      </c>
      <c r="O44" s="40">
        <f t="shared" si="4"/>
        <v>2575</v>
      </c>
      <c r="P44" s="47">
        <f t="shared" si="5"/>
        <v>1965</v>
      </c>
    </row>
    <row r="45" spans="1:16" ht="29.25" customHeight="1" x14ac:dyDescent="0.25">
      <c r="A45" s="40">
        <v>43</v>
      </c>
      <c r="B45" s="40" t="s">
        <v>69</v>
      </c>
      <c r="C45" s="40" t="s">
        <v>387</v>
      </c>
      <c r="D45" s="40" t="s">
        <v>29</v>
      </c>
      <c r="E45" s="40" t="s">
        <v>81</v>
      </c>
      <c r="F45" s="30" t="s">
        <v>374</v>
      </c>
      <c r="G45" s="40">
        <v>680</v>
      </c>
      <c r="H45" s="74">
        <f t="shared" si="3"/>
        <v>1360</v>
      </c>
      <c r="I45" s="43" t="s">
        <v>374</v>
      </c>
      <c r="J45" s="47">
        <v>610</v>
      </c>
      <c r="K45" s="18" t="s">
        <v>137</v>
      </c>
      <c r="L45" s="47">
        <v>304</v>
      </c>
      <c r="M45" s="18" t="s">
        <v>266</v>
      </c>
      <c r="N45" s="47">
        <v>316</v>
      </c>
      <c r="O45" s="40">
        <f t="shared" si="4"/>
        <v>2590</v>
      </c>
      <c r="P45" s="47">
        <f t="shared" si="5"/>
        <v>1980</v>
      </c>
    </row>
    <row r="46" spans="1:16" ht="29.25" customHeight="1" x14ac:dyDescent="0.25">
      <c r="A46" s="40">
        <v>44</v>
      </c>
      <c r="B46" s="40" t="s">
        <v>57</v>
      </c>
      <c r="C46" s="40" t="s">
        <v>387</v>
      </c>
      <c r="D46" s="40" t="s">
        <v>26</v>
      </c>
      <c r="E46" s="40" t="s">
        <v>35</v>
      </c>
      <c r="F46" s="30" t="s">
        <v>374</v>
      </c>
      <c r="G46" s="40">
        <v>680</v>
      </c>
      <c r="H46" s="74">
        <f t="shared" si="3"/>
        <v>1360</v>
      </c>
      <c r="I46" s="43" t="s">
        <v>374</v>
      </c>
      <c r="J46" s="47">
        <v>610</v>
      </c>
      <c r="K46" s="18" t="s">
        <v>125</v>
      </c>
      <c r="L46" s="47">
        <v>179</v>
      </c>
      <c r="M46" s="30" t="s">
        <v>374</v>
      </c>
      <c r="N46" s="47">
        <v>450</v>
      </c>
      <c r="O46" s="40">
        <f t="shared" si="4"/>
        <v>2599</v>
      </c>
      <c r="P46" s="47">
        <f t="shared" si="5"/>
        <v>1989</v>
      </c>
    </row>
    <row r="47" spans="1:16" ht="29.25" customHeight="1" x14ac:dyDescent="0.25">
      <c r="A47" s="40">
        <v>45</v>
      </c>
      <c r="B47" s="40" t="s">
        <v>445</v>
      </c>
      <c r="C47" s="40" t="s">
        <v>389</v>
      </c>
      <c r="D47" s="40" t="s">
        <v>26</v>
      </c>
      <c r="E47" s="40" t="s">
        <v>446</v>
      </c>
      <c r="F47" s="40" t="s">
        <v>447</v>
      </c>
      <c r="G47" s="40">
        <v>560</v>
      </c>
      <c r="H47" s="74">
        <f t="shared" si="3"/>
        <v>1120</v>
      </c>
      <c r="I47" s="43" t="s">
        <v>374</v>
      </c>
      <c r="J47" s="47">
        <v>610</v>
      </c>
      <c r="K47" s="19" t="s">
        <v>374</v>
      </c>
      <c r="L47" s="47">
        <v>420</v>
      </c>
      <c r="M47" s="30" t="s">
        <v>374</v>
      </c>
      <c r="N47" s="47">
        <v>450</v>
      </c>
      <c r="O47" s="40">
        <f t="shared" si="4"/>
        <v>2600</v>
      </c>
      <c r="P47" s="47">
        <f t="shared" si="5"/>
        <v>1990</v>
      </c>
    </row>
    <row r="48" spans="1:16" ht="29.25" customHeight="1" x14ac:dyDescent="0.25">
      <c r="A48" s="40">
        <v>46</v>
      </c>
      <c r="B48" s="40" t="s">
        <v>72</v>
      </c>
      <c r="C48" s="40" t="s">
        <v>386</v>
      </c>
      <c r="D48" s="40" t="s">
        <v>29</v>
      </c>
      <c r="E48" s="16" t="s">
        <v>77</v>
      </c>
      <c r="F48" s="30" t="s">
        <v>374</v>
      </c>
      <c r="G48" s="40">
        <v>680</v>
      </c>
      <c r="H48" s="74">
        <f t="shared" si="3"/>
        <v>1360</v>
      </c>
      <c r="I48" s="43" t="s">
        <v>374</v>
      </c>
      <c r="J48" s="47">
        <v>610</v>
      </c>
      <c r="K48" s="18" t="s">
        <v>143</v>
      </c>
      <c r="L48" s="47">
        <v>330</v>
      </c>
      <c r="M48" s="18" t="s">
        <v>263</v>
      </c>
      <c r="N48" s="47">
        <v>315</v>
      </c>
      <c r="O48" s="40">
        <f t="shared" si="4"/>
        <v>2615</v>
      </c>
      <c r="P48" s="47">
        <f t="shared" si="5"/>
        <v>2005</v>
      </c>
    </row>
    <row r="49" spans="1:16" ht="29.25" customHeight="1" x14ac:dyDescent="0.25">
      <c r="A49" s="40">
        <v>47</v>
      </c>
      <c r="B49" s="40" t="s">
        <v>268</v>
      </c>
      <c r="C49" s="40" t="s">
        <v>387</v>
      </c>
      <c r="D49" s="40" t="s">
        <v>26</v>
      </c>
      <c r="E49" s="40" t="s">
        <v>80</v>
      </c>
      <c r="F49" s="30" t="s">
        <v>374</v>
      </c>
      <c r="G49" s="40">
        <v>680</v>
      </c>
      <c r="H49" s="74">
        <f t="shared" si="3"/>
        <v>1360</v>
      </c>
      <c r="I49" s="43" t="s">
        <v>374</v>
      </c>
      <c r="J49" s="47">
        <v>610</v>
      </c>
      <c r="K49" s="18" t="s">
        <v>138</v>
      </c>
      <c r="L49" s="47">
        <v>304</v>
      </c>
      <c r="M49" s="18" t="s">
        <v>269</v>
      </c>
      <c r="N49" s="47">
        <v>342</v>
      </c>
      <c r="O49" s="40">
        <f t="shared" si="4"/>
        <v>2616</v>
      </c>
      <c r="P49" s="47">
        <f t="shared" si="5"/>
        <v>2006</v>
      </c>
    </row>
    <row r="50" spans="1:16" ht="29.25" customHeight="1" x14ac:dyDescent="0.25">
      <c r="A50" s="40">
        <v>48</v>
      </c>
      <c r="B50" s="40" t="s">
        <v>62</v>
      </c>
      <c r="C50" s="40" t="s">
        <v>387</v>
      </c>
      <c r="D50" s="40" t="s">
        <v>29</v>
      </c>
      <c r="E50" s="40" t="s">
        <v>88</v>
      </c>
      <c r="F50" s="30" t="s">
        <v>374</v>
      </c>
      <c r="G50" s="40">
        <v>680</v>
      </c>
      <c r="H50" s="74">
        <f t="shared" si="3"/>
        <v>1360</v>
      </c>
      <c r="I50" s="43" t="s">
        <v>374</v>
      </c>
      <c r="J50" s="47">
        <v>610</v>
      </c>
      <c r="K50" s="18" t="s">
        <v>130</v>
      </c>
      <c r="L50" s="47">
        <v>230</v>
      </c>
      <c r="M50" s="30" t="s">
        <v>374</v>
      </c>
      <c r="N50" s="47">
        <v>450</v>
      </c>
      <c r="O50" s="40">
        <f t="shared" si="4"/>
        <v>2650</v>
      </c>
      <c r="P50" s="47">
        <f t="shared" si="5"/>
        <v>2040</v>
      </c>
    </row>
    <row r="51" spans="1:16" ht="29.25" customHeight="1" x14ac:dyDescent="0.25">
      <c r="A51" s="40">
        <v>49</v>
      </c>
      <c r="B51" s="42" t="s">
        <v>261</v>
      </c>
      <c r="C51" s="42" t="s">
        <v>392</v>
      </c>
      <c r="D51" s="42" t="s">
        <v>26</v>
      </c>
      <c r="E51" s="16" t="s">
        <v>377</v>
      </c>
      <c r="F51" s="30" t="s">
        <v>374</v>
      </c>
      <c r="G51" s="40">
        <v>680</v>
      </c>
      <c r="H51" s="74">
        <f t="shared" si="3"/>
        <v>1360</v>
      </c>
      <c r="I51" s="37" t="s">
        <v>459</v>
      </c>
      <c r="J51" s="47">
        <v>507</v>
      </c>
      <c r="K51" s="19" t="s">
        <v>374</v>
      </c>
      <c r="L51" s="47">
        <v>420</v>
      </c>
      <c r="M51" s="18" t="s">
        <v>262</v>
      </c>
      <c r="N51" s="47">
        <v>295</v>
      </c>
      <c r="O51" s="40">
        <f t="shared" si="4"/>
        <v>2582</v>
      </c>
      <c r="P51" s="47">
        <f t="shared" si="5"/>
        <v>2075</v>
      </c>
    </row>
    <row r="52" spans="1:16" ht="29.25" customHeight="1" x14ac:dyDescent="0.25">
      <c r="A52" s="40">
        <v>50</v>
      </c>
      <c r="B52" s="40" t="s">
        <v>73</v>
      </c>
      <c r="C52" s="40" t="s">
        <v>392</v>
      </c>
      <c r="D52" s="40" t="s">
        <v>29</v>
      </c>
      <c r="E52" s="40" t="s">
        <v>76</v>
      </c>
      <c r="F52" s="30" t="s">
        <v>374</v>
      </c>
      <c r="G52" s="40">
        <v>680</v>
      </c>
      <c r="H52" s="74">
        <f t="shared" si="3"/>
        <v>1360</v>
      </c>
      <c r="I52" s="43" t="s">
        <v>374</v>
      </c>
      <c r="J52" s="47">
        <v>610</v>
      </c>
      <c r="K52" s="18" t="s">
        <v>144</v>
      </c>
      <c r="L52" s="47">
        <v>382</v>
      </c>
      <c r="M52" s="18" t="s">
        <v>270</v>
      </c>
      <c r="N52" s="47">
        <v>351</v>
      </c>
      <c r="O52" s="40">
        <f t="shared" si="4"/>
        <v>2703</v>
      </c>
      <c r="P52" s="47">
        <f t="shared" si="5"/>
        <v>2093</v>
      </c>
    </row>
    <row r="53" spans="1:16" ht="29.25" customHeight="1" x14ac:dyDescent="0.25">
      <c r="A53" s="40">
        <v>51</v>
      </c>
      <c r="B53" s="40" t="s">
        <v>74</v>
      </c>
      <c r="C53" s="40" t="s">
        <v>391</v>
      </c>
      <c r="D53" s="40" t="s">
        <v>26</v>
      </c>
      <c r="E53" s="40" t="s">
        <v>75</v>
      </c>
      <c r="F53" s="30" t="s">
        <v>374</v>
      </c>
      <c r="G53" s="40">
        <v>680</v>
      </c>
      <c r="H53" s="74">
        <f t="shared" si="3"/>
        <v>1360</v>
      </c>
      <c r="I53" s="43" t="s">
        <v>374</v>
      </c>
      <c r="J53" s="47">
        <v>610</v>
      </c>
      <c r="K53" s="18" t="s">
        <v>145</v>
      </c>
      <c r="L53" s="47">
        <v>393</v>
      </c>
      <c r="M53" s="18" t="s">
        <v>275</v>
      </c>
      <c r="N53" s="47">
        <v>381</v>
      </c>
      <c r="O53" s="40">
        <f t="shared" si="4"/>
        <v>2744</v>
      </c>
      <c r="P53" s="47">
        <f t="shared" si="5"/>
        <v>2134</v>
      </c>
    </row>
    <row r="54" spans="1:16" ht="29.25" customHeight="1" x14ac:dyDescent="0.25">
      <c r="A54" s="40">
        <v>52</v>
      </c>
      <c r="B54" s="42" t="s">
        <v>271</v>
      </c>
      <c r="C54" s="42" t="s">
        <v>390</v>
      </c>
      <c r="D54" s="42" t="s">
        <v>26</v>
      </c>
      <c r="E54" s="40" t="s">
        <v>379</v>
      </c>
      <c r="F54" s="30" t="s">
        <v>374</v>
      </c>
      <c r="G54" s="40">
        <v>680</v>
      </c>
      <c r="H54" s="74">
        <f t="shared" si="3"/>
        <v>1360</v>
      </c>
      <c r="I54" s="43" t="s">
        <v>374</v>
      </c>
      <c r="J54" s="47">
        <v>610</v>
      </c>
      <c r="K54" s="19" t="s">
        <v>374</v>
      </c>
      <c r="L54" s="47">
        <v>420</v>
      </c>
      <c r="M54" s="18" t="s">
        <v>272</v>
      </c>
      <c r="N54" s="47">
        <v>357</v>
      </c>
      <c r="O54" s="40">
        <f t="shared" si="4"/>
        <v>2747</v>
      </c>
      <c r="P54" s="47">
        <f t="shared" si="5"/>
        <v>2137</v>
      </c>
    </row>
    <row r="55" spans="1:16" ht="29.25" customHeight="1" x14ac:dyDescent="0.25">
      <c r="A55" s="40">
        <v>53</v>
      </c>
      <c r="B55" s="40" t="s">
        <v>465</v>
      </c>
      <c r="C55" s="40" t="s">
        <v>387</v>
      </c>
      <c r="D55" s="38" t="s">
        <v>26</v>
      </c>
      <c r="E55" s="38" t="s">
        <v>358</v>
      </c>
      <c r="F55" s="30" t="s">
        <v>374</v>
      </c>
      <c r="G55" s="40">
        <v>680</v>
      </c>
      <c r="H55" s="74">
        <f t="shared" si="3"/>
        <v>1360</v>
      </c>
      <c r="I55" s="37" t="s">
        <v>466</v>
      </c>
      <c r="J55" s="47">
        <v>379</v>
      </c>
      <c r="K55" s="19" t="s">
        <v>374</v>
      </c>
      <c r="L55" s="47">
        <v>420</v>
      </c>
      <c r="M55" s="30" t="s">
        <v>374</v>
      </c>
      <c r="N55" s="47">
        <v>450</v>
      </c>
      <c r="O55" s="40">
        <f t="shared" si="4"/>
        <v>2609</v>
      </c>
      <c r="P55" s="47">
        <f t="shared" si="5"/>
        <v>2159</v>
      </c>
    </row>
    <row r="56" spans="1:16" ht="29.25" customHeight="1" x14ac:dyDescent="0.25">
      <c r="A56" s="40">
        <v>54</v>
      </c>
      <c r="B56" s="42" t="s">
        <v>273</v>
      </c>
      <c r="C56" s="42" t="s">
        <v>392</v>
      </c>
      <c r="D56" s="42" t="s">
        <v>26</v>
      </c>
      <c r="E56" s="40" t="s">
        <v>380</v>
      </c>
      <c r="F56" s="30" t="s">
        <v>374</v>
      </c>
      <c r="G56" s="40">
        <v>680</v>
      </c>
      <c r="H56" s="74">
        <f t="shared" si="3"/>
        <v>1360</v>
      </c>
      <c r="I56" s="43" t="s">
        <v>374</v>
      </c>
      <c r="J56" s="47">
        <v>610</v>
      </c>
      <c r="K56" s="19" t="s">
        <v>374</v>
      </c>
      <c r="L56" s="47">
        <v>420</v>
      </c>
      <c r="M56" s="18" t="s">
        <v>274</v>
      </c>
      <c r="N56" s="47">
        <v>380</v>
      </c>
      <c r="O56" s="40">
        <f t="shared" si="4"/>
        <v>2770</v>
      </c>
      <c r="P56" s="47">
        <f t="shared" si="5"/>
        <v>2160</v>
      </c>
    </row>
    <row r="57" spans="1:16" ht="29.25" customHeight="1" x14ac:dyDescent="0.25">
      <c r="A57" s="40">
        <v>55</v>
      </c>
      <c r="B57" s="42" t="s">
        <v>276</v>
      </c>
      <c r="C57" s="42" t="s">
        <v>393</v>
      </c>
      <c r="D57" s="42" t="s">
        <v>26</v>
      </c>
      <c r="E57" s="40" t="s">
        <v>381</v>
      </c>
      <c r="F57" s="30" t="s">
        <v>374</v>
      </c>
      <c r="G57" s="40">
        <v>680</v>
      </c>
      <c r="H57" s="74">
        <f t="shared" si="3"/>
        <v>1360</v>
      </c>
      <c r="I57" s="43" t="s">
        <v>374</v>
      </c>
      <c r="J57" s="47">
        <v>610</v>
      </c>
      <c r="K57" s="19" t="s">
        <v>374</v>
      </c>
      <c r="L57" s="47">
        <v>420</v>
      </c>
      <c r="M57" s="18" t="s">
        <v>277</v>
      </c>
      <c r="N57" s="47">
        <v>382</v>
      </c>
      <c r="O57" s="40">
        <f t="shared" si="4"/>
        <v>2772</v>
      </c>
      <c r="P57" s="47">
        <f t="shared" si="5"/>
        <v>2162</v>
      </c>
    </row>
    <row r="58" spans="1:16" ht="29.25" customHeight="1" x14ac:dyDescent="0.25">
      <c r="A58" s="40">
        <v>56</v>
      </c>
      <c r="B58" s="42" t="s">
        <v>278</v>
      </c>
      <c r="C58" s="42" t="s">
        <v>390</v>
      </c>
      <c r="D58" s="40" t="s">
        <v>29</v>
      </c>
      <c r="E58" s="40" t="s">
        <v>382</v>
      </c>
      <c r="F58" s="30" t="s">
        <v>374</v>
      </c>
      <c r="G58" s="40">
        <v>680</v>
      </c>
      <c r="H58" s="74">
        <f t="shared" si="3"/>
        <v>1360</v>
      </c>
      <c r="I58" s="43" t="s">
        <v>374</v>
      </c>
      <c r="J58" s="47">
        <v>610</v>
      </c>
      <c r="K58" s="19" t="s">
        <v>374</v>
      </c>
      <c r="L58" s="47">
        <v>420</v>
      </c>
      <c r="M58" s="18" t="s">
        <v>279</v>
      </c>
      <c r="N58" s="47">
        <v>383</v>
      </c>
      <c r="O58" s="40">
        <f t="shared" si="4"/>
        <v>2773</v>
      </c>
      <c r="P58" s="47">
        <f t="shared" si="5"/>
        <v>2163</v>
      </c>
    </row>
    <row r="59" spans="1:16" x14ac:dyDescent="0.25">
      <c r="K59" s="29"/>
      <c r="L59" s="29"/>
      <c r="M59" s="28"/>
      <c r="N59" s="29"/>
      <c r="O59" s="29"/>
    </row>
    <row r="60" spans="1:16" x14ac:dyDescent="0.25">
      <c r="K60" s="29"/>
      <c r="L60" s="29"/>
      <c r="M60" s="28"/>
      <c r="N60" s="29"/>
      <c r="O60" s="29"/>
    </row>
    <row r="61" spans="1:16" x14ac:dyDescent="0.25">
      <c r="K61" s="29"/>
      <c r="L61" s="29"/>
      <c r="M61" s="28"/>
      <c r="N61" s="29"/>
      <c r="O61" s="29"/>
    </row>
    <row r="62" spans="1:16" x14ac:dyDescent="0.25">
      <c r="K62" s="29"/>
      <c r="L62" s="29"/>
      <c r="M62" s="28"/>
      <c r="N62" s="29"/>
      <c r="O62" s="29"/>
    </row>
    <row r="63" spans="1:16" x14ac:dyDescent="0.25">
      <c r="K63" s="29"/>
      <c r="L63" s="29"/>
      <c r="M63" s="28"/>
      <c r="N63" s="29"/>
      <c r="O63" s="29"/>
    </row>
    <row r="64" spans="1:16" x14ac:dyDescent="0.25">
      <c r="K64" s="29"/>
      <c r="L64" s="29"/>
      <c r="M64" s="28"/>
      <c r="N64" s="29"/>
      <c r="O64" s="29"/>
    </row>
    <row r="65" spans="11:15" x14ac:dyDescent="0.25">
      <c r="K65" s="29"/>
      <c r="L65" s="29"/>
      <c r="M65" s="28"/>
      <c r="N65" s="29"/>
      <c r="O65" s="29"/>
    </row>
    <row r="66" spans="11:15" x14ac:dyDescent="0.25">
      <c r="K66" s="29"/>
      <c r="L66" s="29"/>
      <c r="M66" s="28"/>
      <c r="N66" s="29"/>
      <c r="O66" s="29"/>
    </row>
    <row r="67" spans="11:15" x14ac:dyDescent="0.25">
      <c r="K67" s="29"/>
      <c r="L67" s="29"/>
      <c r="M67" s="28"/>
      <c r="N67" s="29"/>
      <c r="O67" s="29"/>
    </row>
    <row r="68" spans="11:15" x14ac:dyDescent="0.25">
      <c r="K68" s="29"/>
      <c r="L68" s="29"/>
      <c r="M68" s="28"/>
      <c r="N68" s="29"/>
      <c r="O68" s="29"/>
    </row>
    <row r="69" spans="11:15" x14ac:dyDescent="0.25">
      <c r="K69" s="29"/>
      <c r="L69" s="29"/>
      <c r="M69" s="28"/>
      <c r="N69" s="29"/>
      <c r="O69" s="29"/>
    </row>
    <row r="70" spans="11:15" x14ac:dyDescent="0.25">
      <c r="K70" s="29"/>
      <c r="L70" s="29"/>
      <c r="M70" s="28"/>
      <c r="N70" s="29"/>
      <c r="O70" s="29"/>
    </row>
    <row r="71" spans="11:15" x14ac:dyDescent="0.25">
      <c r="K71" s="29"/>
      <c r="L71" s="29"/>
      <c r="M71" s="28"/>
      <c r="N71" s="29"/>
      <c r="O71" s="29"/>
    </row>
    <row r="72" spans="11:15" x14ac:dyDescent="0.25">
      <c r="K72" s="29"/>
      <c r="L72" s="29"/>
      <c r="M72" s="28"/>
      <c r="N72" s="29"/>
      <c r="O72" s="29"/>
    </row>
    <row r="73" spans="11:15" x14ac:dyDescent="0.25">
      <c r="K73" s="29"/>
      <c r="L73" s="29"/>
      <c r="M73" s="28"/>
      <c r="N73" s="29"/>
      <c r="O73" s="29"/>
    </row>
    <row r="74" spans="11:15" x14ac:dyDescent="0.25">
      <c r="K74" s="29"/>
      <c r="L74" s="29"/>
      <c r="M74" s="28"/>
      <c r="N74" s="29"/>
      <c r="O74" s="29"/>
    </row>
    <row r="75" spans="11:15" x14ac:dyDescent="0.25">
      <c r="K75" s="29"/>
      <c r="L75" s="29"/>
      <c r="M75" s="28"/>
      <c r="N75" s="29"/>
      <c r="O75" s="29"/>
    </row>
    <row r="76" spans="11:15" x14ac:dyDescent="0.25">
      <c r="K76" s="29"/>
      <c r="L76" s="29"/>
      <c r="M76" s="28"/>
      <c r="N76" s="29"/>
      <c r="O76" s="29"/>
    </row>
    <row r="77" spans="11:15" x14ac:dyDescent="0.25">
      <c r="K77" s="29"/>
      <c r="L77" s="29"/>
      <c r="M77" s="28"/>
      <c r="N77" s="29"/>
      <c r="O77" s="29"/>
    </row>
    <row r="78" spans="11:15" x14ac:dyDescent="0.25">
      <c r="K78" s="29"/>
      <c r="L78" s="29"/>
      <c r="M78" s="28"/>
      <c r="N78" s="29"/>
      <c r="O78" s="29"/>
    </row>
    <row r="79" spans="11:15" x14ac:dyDescent="0.25">
      <c r="K79" s="29"/>
      <c r="L79" s="29"/>
      <c r="M79" s="28"/>
      <c r="N79" s="29"/>
      <c r="O79" s="29"/>
    </row>
    <row r="80" spans="11:15" x14ac:dyDescent="0.25">
      <c r="K80" s="29"/>
      <c r="L80" s="29"/>
      <c r="M80" s="28"/>
      <c r="N80" s="29"/>
      <c r="O80" s="29"/>
    </row>
    <row r="81" spans="11:15" x14ac:dyDescent="0.25">
      <c r="K81" s="29"/>
      <c r="L81" s="29"/>
      <c r="M81" s="28"/>
      <c r="N81" s="29"/>
      <c r="O81" s="29"/>
    </row>
    <row r="82" spans="11:15" x14ac:dyDescent="0.25">
      <c r="K82" s="29"/>
      <c r="L82" s="29"/>
      <c r="M82" s="28"/>
      <c r="N82" s="29"/>
      <c r="O82" s="29"/>
    </row>
    <row r="83" spans="11:15" x14ac:dyDescent="0.25">
      <c r="K83" s="29"/>
      <c r="L83" s="29"/>
      <c r="M83" s="28"/>
      <c r="N83" s="29"/>
      <c r="O83" s="29"/>
    </row>
    <row r="84" spans="11:15" x14ac:dyDescent="0.25">
      <c r="K84" s="29"/>
      <c r="L84" s="29"/>
      <c r="M84" s="28"/>
      <c r="N84" s="29"/>
      <c r="O84" s="29"/>
    </row>
    <row r="85" spans="11:15" x14ac:dyDescent="0.25">
      <c r="K85" s="29"/>
      <c r="L85" s="29"/>
      <c r="M85" s="28"/>
      <c r="N85" s="29"/>
      <c r="O85" s="29"/>
    </row>
    <row r="86" spans="11:15" x14ac:dyDescent="0.25">
      <c r="K86" s="29"/>
      <c r="L86" s="29"/>
      <c r="M86" s="28"/>
      <c r="N86" s="29"/>
      <c r="O86" s="29"/>
    </row>
    <row r="87" spans="11:15" x14ac:dyDescent="0.25">
      <c r="K87" s="29"/>
      <c r="L87" s="29"/>
      <c r="M87" s="28"/>
      <c r="N87" s="29"/>
      <c r="O87" s="29"/>
    </row>
    <row r="88" spans="11:15" x14ac:dyDescent="0.25">
      <c r="K88" s="29"/>
      <c r="L88" s="29"/>
      <c r="M88" s="28"/>
      <c r="N88" s="29"/>
      <c r="O88" s="29"/>
    </row>
    <row r="89" spans="11:15" x14ac:dyDescent="0.25">
      <c r="K89" s="29"/>
      <c r="L89" s="29"/>
      <c r="M89" s="28"/>
      <c r="N89" s="29"/>
      <c r="O89" s="29"/>
    </row>
    <row r="90" spans="11:15" x14ac:dyDescent="0.25">
      <c r="K90" s="29"/>
      <c r="L90" s="29"/>
      <c r="M90" s="28"/>
      <c r="N90" s="29"/>
      <c r="O90" s="29"/>
    </row>
    <row r="91" spans="11:15" x14ac:dyDescent="0.25">
      <c r="K91" s="29"/>
      <c r="L91" s="29"/>
      <c r="M91" s="28"/>
      <c r="N91" s="29"/>
      <c r="O91" s="29"/>
    </row>
    <row r="92" spans="11:15" x14ac:dyDescent="0.25">
      <c r="K92" s="29"/>
      <c r="L92" s="29"/>
      <c r="M92" s="28"/>
      <c r="N92" s="29"/>
      <c r="O92" s="29"/>
    </row>
    <row r="93" spans="11:15" x14ac:dyDescent="0.25">
      <c r="K93" s="29"/>
      <c r="L93" s="29"/>
      <c r="M93" s="28"/>
      <c r="N93" s="29"/>
      <c r="O93" s="29"/>
    </row>
    <row r="94" spans="11:15" x14ac:dyDescent="0.25">
      <c r="K94" s="29"/>
      <c r="L94" s="29"/>
      <c r="M94" s="28"/>
      <c r="N94" s="29"/>
      <c r="O94" s="29"/>
    </row>
    <row r="95" spans="11:15" x14ac:dyDescent="0.25">
      <c r="K95" s="29"/>
      <c r="L95" s="29"/>
      <c r="M95" s="28"/>
      <c r="N95" s="29"/>
      <c r="O95" s="29"/>
    </row>
    <row r="96" spans="11:15" x14ac:dyDescent="0.25">
      <c r="K96" s="29"/>
      <c r="L96" s="29"/>
      <c r="M96" s="28"/>
      <c r="N96" s="29"/>
      <c r="O96" s="29"/>
    </row>
    <row r="97" spans="11:15" x14ac:dyDescent="0.25">
      <c r="K97" s="29"/>
      <c r="L97" s="29"/>
      <c r="M97" s="28"/>
      <c r="N97" s="29"/>
      <c r="O97" s="29"/>
    </row>
    <row r="98" spans="11:15" x14ac:dyDescent="0.25">
      <c r="K98" s="29"/>
      <c r="L98" s="29"/>
      <c r="M98" s="28"/>
      <c r="N98" s="29"/>
      <c r="O98" s="29"/>
    </row>
    <row r="99" spans="11:15" x14ac:dyDescent="0.25">
      <c r="K99" s="29"/>
      <c r="L99" s="29"/>
      <c r="M99" s="28"/>
      <c r="N99" s="29"/>
      <c r="O99" s="29"/>
    </row>
    <row r="100" spans="11:15" x14ac:dyDescent="0.25">
      <c r="K100" s="29"/>
      <c r="L100" s="29"/>
      <c r="M100" s="28"/>
      <c r="N100" s="29"/>
      <c r="O100" s="29"/>
    </row>
    <row r="101" spans="11:15" x14ac:dyDescent="0.25">
      <c r="K101" s="29"/>
      <c r="L101" s="29"/>
      <c r="M101" s="28"/>
      <c r="N101" s="29"/>
      <c r="O101" s="29"/>
    </row>
    <row r="102" spans="11:15" x14ac:dyDescent="0.25">
      <c r="K102" s="29"/>
      <c r="L102" s="29"/>
      <c r="M102" s="28"/>
      <c r="N102" s="29"/>
      <c r="O102" s="29"/>
    </row>
    <row r="103" spans="11:15" x14ac:dyDescent="0.25">
      <c r="K103" s="29"/>
      <c r="L103" s="29"/>
      <c r="M103" s="28"/>
      <c r="N103" s="29"/>
      <c r="O103" s="29"/>
    </row>
    <row r="104" spans="11:15" x14ac:dyDescent="0.25">
      <c r="K104" s="29"/>
      <c r="L104" s="29"/>
      <c r="M104" s="28"/>
      <c r="N104" s="29"/>
      <c r="O104" s="29"/>
    </row>
    <row r="105" spans="11:15" x14ac:dyDescent="0.25">
      <c r="K105" s="29"/>
      <c r="L105" s="29"/>
      <c r="M105" s="28"/>
      <c r="N105" s="29"/>
      <c r="O105" s="29"/>
    </row>
    <row r="106" spans="11:15" x14ac:dyDescent="0.25">
      <c r="K106" s="29"/>
      <c r="L106" s="29"/>
      <c r="M106" s="28"/>
      <c r="N106" s="29"/>
      <c r="O106" s="29"/>
    </row>
    <row r="107" spans="11:15" x14ac:dyDescent="0.25">
      <c r="K107" s="29"/>
      <c r="L107" s="29"/>
      <c r="M107" s="28"/>
      <c r="N107" s="29"/>
      <c r="O107" s="29"/>
    </row>
    <row r="108" spans="11:15" x14ac:dyDescent="0.25">
      <c r="K108" s="29"/>
      <c r="L108" s="29"/>
      <c r="M108" s="28"/>
      <c r="N108" s="29"/>
      <c r="O108" s="29"/>
    </row>
    <row r="109" spans="11:15" x14ac:dyDescent="0.25">
      <c r="K109" s="29"/>
      <c r="L109" s="29"/>
      <c r="M109" s="28"/>
      <c r="N109" s="29"/>
      <c r="O109" s="29"/>
    </row>
    <row r="110" spans="11:15" x14ac:dyDescent="0.25">
      <c r="K110" s="29"/>
      <c r="L110" s="29"/>
      <c r="M110" s="28"/>
      <c r="N110" s="29"/>
      <c r="O110" s="29"/>
    </row>
    <row r="111" spans="11:15" x14ac:dyDescent="0.25">
      <c r="K111" s="29"/>
      <c r="L111" s="29"/>
      <c r="M111" s="28"/>
      <c r="N111" s="29"/>
      <c r="O111" s="29"/>
    </row>
    <row r="112" spans="11:15" x14ac:dyDescent="0.25">
      <c r="K112" s="29"/>
      <c r="L112" s="29"/>
      <c r="M112" s="28"/>
      <c r="N112" s="29"/>
      <c r="O112" s="29"/>
    </row>
    <row r="113" spans="11:15" x14ac:dyDescent="0.25">
      <c r="K113" s="29"/>
      <c r="L113" s="29"/>
      <c r="M113" s="28"/>
      <c r="N113" s="29"/>
      <c r="O113" s="29"/>
    </row>
    <row r="114" spans="11:15" x14ac:dyDescent="0.25">
      <c r="K114" s="29"/>
      <c r="L114" s="29"/>
      <c r="M114" s="28"/>
      <c r="N114" s="29"/>
      <c r="O114" s="29"/>
    </row>
    <row r="115" spans="11:15" x14ac:dyDescent="0.25">
      <c r="K115" s="29"/>
      <c r="L115" s="29"/>
      <c r="M115" s="28"/>
      <c r="N115" s="29"/>
      <c r="O115" s="29"/>
    </row>
    <row r="116" spans="11:15" x14ac:dyDescent="0.25">
      <c r="K116" s="29"/>
      <c r="L116" s="29"/>
      <c r="M116" s="28"/>
      <c r="N116" s="29"/>
      <c r="O116" s="29"/>
    </row>
    <row r="117" spans="11:15" x14ac:dyDescent="0.25">
      <c r="K117" s="29"/>
      <c r="L117" s="29"/>
      <c r="M117" s="28"/>
      <c r="N117" s="29"/>
      <c r="O117" s="29"/>
    </row>
    <row r="118" spans="11:15" x14ac:dyDescent="0.25">
      <c r="K118" s="29"/>
      <c r="L118" s="29"/>
      <c r="M118" s="28"/>
      <c r="N118" s="29"/>
      <c r="O118" s="29"/>
    </row>
    <row r="119" spans="11:15" x14ac:dyDescent="0.25">
      <c r="K119" s="29"/>
      <c r="L119" s="29"/>
      <c r="M119" s="28"/>
      <c r="N119" s="29"/>
      <c r="O119" s="29"/>
    </row>
    <row r="120" spans="11:15" x14ac:dyDescent="0.25">
      <c r="K120" s="29"/>
      <c r="L120" s="29"/>
      <c r="M120" s="28"/>
      <c r="N120" s="29"/>
      <c r="O120" s="29"/>
    </row>
    <row r="121" spans="11:15" x14ac:dyDescent="0.25">
      <c r="K121" s="29"/>
      <c r="L121" s="29"/>
      <c r="M121" s="28"/>
      <c r="N121" s="29"/>
      <c r="O121" s="29"/>
    </row>
    <row r="122" spans="11:15" x14ac:dyDescent="0.25">
      <c r="K122" s="29"/>
      <c r="L122" s="29"/>
      <c r="M122" s="28"/>
      <c r="N122" s="29"/>
      <c r="O122" s="29"/>
    </row>
    <row r="123" spans="11:15" x14ac:dyDescent="0.25">
      <c r="K123" s="29"/>
      <c r="L123" s="29"/>
      <c r="M123" s="28"/>
      <c r="N123" s="29"/>
      <c r="O123" s="29"/>
    </row>
    <row r="124" spans="11:15" x14ac:dyDescent="0.25">
      <c r="K124" s="29"/>
      <c r="L124" s="29"/>
      <c r="M124" s="28"/>
      <c r="N124" s="29"/>
      <c r="O124" s="29"/>
    </row>
    <row r="125" spans="11:15" x14ac:dyDescent="0.25">
      <c r="K125" s="29"/>
      <c r="L125" s="29"/>
      <c r="M125" s="28"/>
      <c r="N125" s="29"/>
      <c r="O125" s="29"/>
    </row>
    <row r="126" spans="11:15" x14ac:dyDescent="0.25">
      <c r="K126" s="29"/>
      <c r="L126" s="29"/>
      <c r="M126" s="28"/>
      <c r="N126" s="29"/>
      <c r="O126" s="29"/>
    </row>
    <row r="127" spans="11:15" x14ac:dyDescent="0.25">
      <c r="K127" s="29"/>
      <c r="L127" s="29"/>
      <c r="M127" s="28"/>
      <c r="N127" s="29"/>
      <c r="O127" s="29"/>
    </row>
    <row r="128" spans="11:15" x14ac:dyDescent="0.25">
      <c r="K128" s="29"/>
      <c r="L128" s="29"/>
      <c r="M128" s="28"/>
      <c r="N128" s="29"/>
      <c r="O128" s="29"/>
    </row>
    <row r="129" spans="11:15" x14ac:dyDescent="0.25">
      <c r="K129" s="29"/>
      <c r="L129" s="29"/>
      <c r="M129" s="28"/>
      <c r="N129" s="29"/>
      <c r="O129" s="29"/>
    </row>
    <row r="130" spans="11:15" x14ac:dyDescent="0.25">
      <c r="K130" s="29"/>
      <c r="L130" s="29"/>
      <c r="M130" s="28"/>
      <c r="N130" s="29"/>
      <c r="O130" s="29"/>
    </row>
    <row r="131" spans="11:15" x14ac:dyDescent="0.25">
      <c r="K131" s="29"/>
      <c r="L131" s="29"/>
      <c r="M131" s="28"/>
      <c r="N131" s="29"/>
      <c r="O131" s="29"/>
    </row>
    <row r="132" spans="11:15" x14ac:dyDescent="0.25">
      <c r="K132" s="29"/>
      <c r="L132" s="29"/>
      <c r="M132" s="28"/>
      <c r="N132" s="29"/>
      <c r="O132" s="29"/>
    </row>
    <row r="133" spans="11:15" x14ac:dyDescent="0.25">
      <c r="K133" s="29"/>
      <c r="L133" s="29"/>
      <c r="M133" s="28"/>
      <c r="N133" s="29"/>
      <c r="O133" s="29"/>
    </row>
    <row r="134" spans="11:15" x14ac:dyDescent="0.25">
      <c r="K134" s="29"/>
      <c r="L134" s="29"/>
      <c r="M134" s="28"/>
      <c r="N134" s="29"/>
      <c r="O134" s="29"/>
    </row>
    <row r="135" spans="11:15" x14ac:dyDescent="0.25">
      <c r="K135" s="29"/>
      <c r="L135" s="29"/>
      <c r="M135" s="28"/>
      <c r="N135" s="29"/>
      <c r="O135" s="29"/>
    </row>
    <row r="136" spans="11:15" x14ac:dyDescent="0.25">
      <c r="K136" s="29"/>
      <c r="L136" s="29"/>
      <c r="M136" s="28"/>
      <c r="N136" s="29"/>
      <c r="O136" s="29"/>
    </row>
    <row r="137" spans="11:15" x14ac:dyDescent="0.25">
      <c r="K137" s="29"/>
      <c r="L137" s="29"/>
      <c r="M137" s="28"/>
      <c r="N137" s="29"/>
      <c r="O137" s="29"/>
    </row>
    <row r="138" spans="11:15" x14ac:dyDescent="0.25">
      <c r="K138" s="29"/>
      <c r="L138" s="29"/>
      <c r="M138" s="28"/>
      <c r="N138" s="29"/>
      <c r="O138" s="29"/>
    </row>
    <row r="139" spans="11:15" x14ac:dyDescent="0.25">
      <c r="K139" s="29"/>
      <c r="L139" s="29"/>
      <c r="M139" s="28"/>
      <c r="N139" s="29"/>
      <c r="O139" s="29"/>
    </row>
    <row r="140" spans="11:15" x14ac:dyDescent="0.25">
      <c r="K140" s="29"/>
      <c r="L140" s="29"/>
      <c r="M140" s="28"/>
      <c r="N140" s="29"/>
      <c r="O140" s="29"/>
    </row>
    <row r="141" spans="11:15" x14ac:dyDescent="0.25">
      <c r="K141" s="29"/>
      <c r="L141" s="29"/>
      <c r="M141" s="28"/>
      <c r="N141" s="29"/>
      <c r="O141" s="29"/>
    </row>
    <row r="142" spans="11:15" x14ac:dyDescent="0.25">
      <c r="K142" s="29"/>
      <c r="L142" s="29"/>
      <c r="M142" s="28"/>
      <c r="N142" s="29"/>
      <c r="O142" s="29"/>
    </row>
    <row r="143" spans="11:15" x14ac:dyDescent="0.25">
      <c r="K143" s="29"/>
      <c r="L143" s="29"/>
      <c r="M143" s="28"/>
      <c r="N143" s="29"/>
      <c r="O143" s="29"/>
    </row>
    <row r="144" spans="11:15" x14ac:dyDescent="0.25">
      <c r="K144" s="29"/>
      <c r="L144" s="29"/>
      <c r="M144" s="28"/>
      <c r="N144" s="29"/>
      <c r="O144" s="29"/>
    </row>
    <row r="145" spans="11:15" x14ac:dyDescent="0.25">
      <c r="K145" s="29"/>
      <c r="L145" s="29"/>
      <c r="M145" s="28"/>
      <c r="N145" s="29"/>
      <c r="O145" s="29"/>
    </row>
    <row r="146" spans="11:15" x14ac:dyDescent="0.25">
      <c r="K146" s="29"/>
      <c r="L146" s="29"/>
      <c r="M146" s="28"/>
      <c r="N146" s="29"/>
      <c r="O146" s="29"/>
    </row>
    <row r="147" spans="11:15" x14ac:dyDescent="0.25">
      <c r="K147" s="29"/>
      <c r="L147" s="29"/>
      <c r="M147" s="28"/>
      <c r="N147" s="29"/>
      <c r="O147" s="29"/>
    </row>
    <row r="148" spans="11:15" x14ac:dyDescent="0.25">
      <c r="K148" s="29"/>
      <c r="L148" s="29"/>
      <c r="M148" s="28"/>
      <c r="N148" s="29"/>
      <c r="O148" s="29"/>
    </row>
    <row r="149" spans="11:15" x14ac:dyDescent="0.25">
      <c r="K149" s="29"/>
      <c r="L149" s="29"/>
      <c r="M149" s="28"/>
      <c r="N149" s="29"/>
      <c r="O149" s="29"/>
    </row>
    <row r="150" spans="11:15" x14ac:dyDescent="0.25">
      <c r="K150" s="29"/>
      <c r="L150" s="29"/>
      <c r="M150" s="28"/>
      <c r="N150" s="29"/>
      <c r="O150" s="29"/>
    </row>
    <row r="151" spans="11:15" x14ac:dyDescent="0.25">
      <c r="K151" s="29"/>
      <c r="L151" s="29"/>
      <c r="M151" s="28"/>
      <c r="N151" s="29"/>
      <c r="O151" s="29"/>
    </row>
    <row r="152" spans="11:15" x14ac:dyDescent="0.25">
      <c r="K152" s="29"/>
      <c r="L152" s="29"/>
      <c r="M152" s="28"/>
      <c r="N152" s="29"/>
      <c r="O152" s="29"/>
    </row>
    <row r="153" spans="11:15" x14ac:dyDescent="0.25">
      <c r="K153" s="29"/>
      <c r="L153" s="29"/>
      <c r="M153" s="28"/>
      <c r="N153" s="29"/>
      <c r="O153" s="29"/>
    </row>
    <row r="154" spans="11:15" x14ac:dyDescent="0.25">
      <c r="K154" s="29"/>
      <c r="L154" s="29"/>
      <c r="M154" s="28"/>
      <c r="N154" s="29"/>
      <c r="O154" s="29"/>
    </row>
    <row r="155" spans="11:15" x14ac:dyDescent="0.25">
      <c r="K155" s="29"/>
      <c r="L155" s="29"/>
      <c r="M155" s="28"/>
      <c r="N155" s="29"/>
      <c r="O155" s="29"/>
    </row>
    <row r="156" spans="11:15" x14ac:dyDescent="0.25">
      <c r="K156" s="29"/>
      <c r="L156" s="29"/>
      <c r="M156" s="28"/>
      <c r="N156" s="29"/>
      <c r="O156" s="29"/>
    </row>
    <row r="157" spans="11:15" x14ac:dyDescent="0.25">
      <c r="K157" s="29"/>
      <c r="L157" s="29"/>
      <c r="M157" s="28"/>
      <c r="N157" s="29"/>
      <c r="O157" s="29"/>
    </row>
    <row r="158" spans="11:15" x14ac:dyDescent="0.25">
      <c r="K158" s="29"/>
      <c r="L158" s="29"/>
      <c r="M158" s="28"/>
      <c r="N158" s="29"/>
      <c r="O158" s="29"/>
    </row>
    <row r="159" spans="11:15" x14ac:dyDescent="0.25">
      <c r="K159" s="29"/>
      <c r="L159" s="29"/>
      <c r="M159" s="28"/>
      <c r="N159" s="29"/>
      <c r="O159" s="29"/>
    </row>
    <row r="160" spans="11:15" x14ac:dyDescent="0.25">
      <c r="K160" s="29"/>
      <c r="L160" s="29"/>
      <c r="M160" s="28"/>
      <c r="N160" s="29"/>
      <c r="O160" s="29"/>
    </row>
    <row r="161" spans="11:15" x14ac:dyDescent="0.25">
      <c r="K161" s="29"/>
      <c r="L161" s="29"/>
      <c r="M161" s="28"/>
      <c r="N161" s="29"/>
      <c r="O161" s="29"/>
    </row>
    <row r="162" spans="11:15" x14ac:dyDescent="0.25">
      <c r="K162" s="29"/>
      <c r="L162" s="29"/>
      <c r="M162" s="28"/>
      <c r="N162" s="29"/>
      <c r="O162" s="29"/>
    </row>
    <row r="163" spans="11:15" x14ac:dyDescent="0.25">
      <c r="K163" s="29"/>
      <c r="L163" s="29"/>
      <c r="M163" s="28"/>
      <c r="N163" s="29"/>
      <c r="O163" s="29"/>
    </row>
    <row r="164" spans="11:15" x14ac:dyDescent="0.25">
      <c r="K164" s="29"/>
      <c r="L164" s="29"/>
      <c r="M164" s="28"/>
      <c r="N164" s="29"/>
      <c r="O164" s="29"/>
    </row>
    <row r="165" spans="11:15" x14ac:dyDescent="0.25">
      <c r="K165" s="29"/>
      <c r="L165" s="29"/>
      <c r="M165" s="28"/>
      <c r="N165" s="29"/>
      <c r="O165" s="29"/>
    </row>
    <row r="166" spans="11:15" x14ac:dyDescent="0.25">
      <c r="K166" s="29"/>
      <c r="L166" s="29"/>
      <c r="M166" s="28"/>
      <c r="N166" s="29"/>
      <c r="O166" s="29"/>
    </row>
    <row r="167" spans="11:15" x14ac:dyDescent="0.25">
      <c r="K167" s="29"/>
      <c r="L167" s="29"/>
      <c r="M167" s="28"/>
      <c r="N167" s="29"/>
      <c r="O167" s="29"/>
    </row>
    <row r="168" spans="11:15" x14ac:dyDescent="0.25">
      <c r="K168" s="29"/>
      <c r="L168" s="29"/>
      <c r="M168" s="28"/>
      <c r="N168" s="29"/>
      <c r="O168" s="29"/>
    </row>
    <row r="169" spans="11:15" x14ac:dyDescent="0.25">
      <c r="K169" s="29"/>
      <c r="L169" s="29"/>
      <c r="M169" s="28"/>
      <c r="N169" s="29"/>
      <c r="O169" s="29"/>
    </row>
    <row r="170" spans="11:15" x14ac:dyDescent="0.25">
      <c r="K170" s="29"/>
      <c r="L170" s="29"/>
      <c r="M170" s="28"/>
      <c r="N170" s="29"/>
      <c r="O170" s="29"/>
    </row>
    <row r="171" spans="11:15" x14ac:dyDescent="0.25">
      <c r="K171" s="29"/>
      <c r="L171" s="29"/>
      <c r="M171" s="28"/>
      <c r="N171" s="29"/>
      <c r="O171" s="29"/>
    </row>
    <row r="172" spans="11:15" x14ac:dyDescent="0.25">
      <c r="K172" s="29"/>
      <c r="L172" s="29"/>
      <c r="M172" s="28"/>
      <c r="N172" s="29"/>
      <c r="O172" s="29"/>
    </row>
    <row r="173" spans="11:15" x14ac:dyDescent="0.25">
      <c r="K173" s="29"/>
      <c r="L173" s="29"/>
      <c r="M173" s="28"/>
      <c r="N173" s="29"/>
      <c r="O173" s="29"/>
    </row>
  </sheetData>
  <autoFilter ref="A2:P58">
    <sortState ref="A3:P58">
      <sortCondition ref="P2:P58"/>
    </sortState>
  </autoFilter>
  <sortState ref="A2:X51">
    <sortCondition ref="O2:O51"/>
  </sortState>
  <mergeCells count="1">
    <mergeCell ref="A1:O1"/>
  </mergeCells>
  <pageMargins left="0.7" right="0.7" top="0.75" bottom="0.75" header="0.3" footer="0.3"/>
  <pageSetup paperSize="9" scale="54" orientation="landscape" r:id="rId1"/>
  <rowBreaks count="1" manualBreakCount="1">
    <brk id="28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view="pageBreakPreview" zoomScale="115" zoomScaleNormal="100" zoomScaleSheetLayoutView="115" workbookViewId="0">
      <selection activeCell="D14" sqref="D14"/>
    </sheetView>
  </sheetViews>
  <sheetFormatPr defaultRowHeight="15" x14ac:dyDescent="0.25"/>
  <cols>
    <col min="1" max="1" width="5.85546875" customWidth="1"/>
    <col min="2" max="2" width="24.140625" customWidth="1"/>
    <col min="3" max="3" width="4.5703125" customWidth="1"/>
    <col min="4" max="4" width="16.140625" customWidth="1"/>
    <col min="5" max="5" width="12.5703125" customWidth="1"/>
    <col min="6" max="6" width="12.28515625" style="39" customWidth="1"/>
    <col min="7" max="7" width="8" style="39" customWidth="1"/>
    <col min="8" max="8" width="10.5703125" style="39" customWidth="1"/>
    <col min="9" max="9" width="16.85546875" style="39" customWidth="1"/>
    <col min="10" max="10" width="8.5703125" style="39" customWidth="1"/>
    <col min="11" max="11" width="15.42578125" customWidth="1"/>
    <col min="12" max="12" width="7.42578125" customWidth="1"/>
    <col min="13" max="13" width="12.28515625" customWidth="1"/>
    <col min="14" max="14" width="6.42578125" customWidth="1"/>
    <col min="15" max="15" width="7.140625" customWidth="1"/>
  </cols>
  <sheetData>
    <row r="1" spans="1:16" ht="21" x14ac:dyDescent="0.35">
      <c r="A1" s="89" t="s">
        <v>322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6" ht="75" x14ac:dyDescent="0.25">
      <c r="A2" s="17" t="s">
        <v>0</v>
      </c>
      <c r="B2" s="17" t="s">
        <v>1</v>
      </c>
      <c r="C2" s="17" t="s">
        <v>25</v>
      </c>
      <c r="D2" s="17" t="s">
        <v>400</v>
      </c>
      <c r="E2" s="17" t="s">
        <v>5</v>
      </c>
      <c r="F2" s="26" t="s">
        <v>470</v>
      </c>
      <c r="G2" s="17" t="s">
        <v>472</v>
      </c>
      <c r="H2" s="26" t="s">
        <v>473</v>
      </c>
      <c r="I2" s="26" t="s">
        <v>471</v>
      </c>
      <c r="J2" s="75" t="s">
        <v>472</v>
      </c>
      <c r="K2" s="26" t="s">
        <v>226</v>
      </c>
      <c r="L2" s="75" t="s">
        <v>395</v>
      </c>
      <c r="M2" s="26" t="s">
        <v>148</v>
      </c>
      <c r="N2" s="75" t="s">
        <v>384</v>
      </c>
      <c r="O2" s="26" t="s">
        <v>385</v>
      </c>
      <c r="P2" s="26" t="s">
        <v>501</v>
      </c>
    </row>
    <row r="3" spans="1:16" x14ac:dyDescent="0.25">
      <c r="A3" s="16">
        <v>1</v>
      </c>
      <c r="B3" s="16" t="s">
        <v>157</v>
      </c>
      <c r="C3" s="16" t="s">
        <v>26</v>
      </c>
      <c r="D3" s="16" t="s">
        <v>389</v>
      </c>
      <c r="E3" s="16" t="s">
        <v>339</v>
      </c>
      <c r="F3" s="18" t="s">
        <v>474</v>
      </c>
      <c r="G3" s="40">
        <v>30</v>
      </c>
      <c r="H3" s="47">
        <f t="shared" ref="H3:H40" si="0">G3*2</f>
        <v>60</v>
      </c>
      <c r="I3" s="30" t="s">
        <v>374</v>
      </c>
      <c r="J3" s="47">
        <v>130</v>
      </c>
      <c r="K3" s="18" t="s">
        <v>294</v>
      </c>
      <c r="L3" s="47">
        <v>12</v>
      </c>
      <c r="M3" s="18" t="s">
        <v>201</v>
      </c>
      <c r="N3" s="47">
        <v>107</v>
      </c>
      <c r="O3" s="16">
        <f t="shared" ref="O3:O40" si="1">H3+J3+L3+N3</f>
        <v>309</v>
      </c>
      <c r="P3" s="47">
        <f t="shared" ref="P3:P40" si="2">O3-MAX(J3,L3,N3)</f>
        <v>179</v>
      </c>
    </row>
    <row r="4" spans="1:16" x14ac:dyDescent="0.25">
      <c r="A4" s="16">
        <v>2</v>
      </c>
      <c r="B4" s="16" t="s">
        <v>146</v>
      </c>
      <c r="C4" s="16" t="s">
        <v>26</v>
      </c>
      <c r="D4" s="16" t="s">
        <v>389</v>
      </c>
      <c r="E4" s="16" t="s">
        <v>329</v>
      </c>
      <c r="F4" s="18" t="s">
        <v>475</v>
      </c>
      <c r="G4" s="40">
        <v>68</v>
      </c>
      <c r="H4" s="47">
        <f t="shared" si="0"/>
        <v>136</v>
      </c>
      <c r="I4" s="30" t="s">
        <v>374</v>
      </c>
      <c r="J4" s="47">
        <v>130</v>
      </c>
      <c r="K4" s="18" t="s">
        <v>297</v>
      </c>
      <c r="L4" s="47">
        <v>50</v>
      </c>
      <c r="M4" s="18" t="s">
        <v>192</v>
      </c>
      <c r="N4" s="47">
        <v>53</v>
      </c>
      <c r="O4" s="40">
        <f t="shared" si="1"/>
        <v>369</v>
      </c>
      <c r="P4" s="47">
        <f t="shared" si="2"/>
        <v>239</v>
      </c>
    </row>
    <row r="5" spans="1:16" x14ac:dyDescent="0.25">
      <c r="A5" s="16">
        <v>3</v>
      </c>
      <c r="B5" s="16" t="s">
        <v>149</v>
      </c>
      <c r="C5" s="16" t="s">
        <v>26</v>
      </c>
      <c r="D5" s="16" t="s">
        <v>396</v>
      </c>
      <c r="E5" s="16" t="s">
        <v>331</v>
      </c>
      <c r="F5" s="18" t="s">
        <v>476</v>
      </c>
      <c r="G5" s="40">
        <v>67.5</v>
      </c>
      <c r="H5" s="47">
        <f t="shared" si="0"/>
        <v>135</v>
      </c>
      <c r="I5" s="18" t="s">
        <v>500</v>
      </c>
      <c r="J5" s="47">
        <v>48</v>
      </c>
      <c r="K5" s="18" t="s">
        <v>305</v>
      </c>
      <c r="L5" s="47">
        <v>95</v>
      </c>
      <c r="M5" s="18" t="s">
        <v>194</v>
      </c>
      <c r="N5" s="47">
        <v>67</v>
      </c>
      <c r="O5" s="40">
        <f t="shared" si="1"/>
        <v>345</v>
      </c>
      <c r="P5" s="47">
        <f t="shared" si="2"/>
        <v>250</v>
      </c>
    </row>
    <row r="6" spans="1:16" x14ac:dyDescent="0.25">
      <c r="A6" s="40">
        <v>4</v>
      </c>
      <c r="B6" s="16" t="s">
        <v>161</v>
      </c>
      <c r="C6" s="16" t="s">
        <v>26</v>
      </c>
      <c r="D6" s="16" t="s">
        <v>394</v>
      </c>
      <c r="E6" s="16" t="s">
        <v>343</v>
      </c>
      <c r="F6" s="18" t="s">
        <v>478</v>
      </c>
      <c r="G6" s="40">
        <v>71</v>
      </c>
      <c r="H6" s="47">
        <f t="shared" si="0"/>
        <v>142</v>
      </c>
      <c r="I6" s="18" t="s">
        <v>497</v>
      </c>
      <c r="J6" s="47">
        <v>44</v>
      </c>
      <c r="K6" s="18" t="s">
        <v>301</v>
      </c>
      <c r="L6" s="47">
        <v>85</v>
      </c>
      <c r="M6" s="18" t="s">
        <v>205</v>
      </c>
      <c r="N6" s="47">
        <v>149</v>
      </c>
      <c r="O6" s="40">
        <f t="shared" si="1"/>
        <v>420</v>
      </c>
      <c r="P6" s="47">
        <f t="shared" si="2"/>
        <v>271</v>
      </c>
    </row>
    <row r="7" spans="1:16" x14ac:dyDescent="0.25">
      <c r="A7" s="40">
        <v>5</v>
      </c>
      <c r="B7" s="40" t="s">
        <v>155</v>
      </c>
      <c r="C7" s="40" t="s">
        <v>26</v>
      </c>
      <c r="D7" s="40" t="s">
        <v>388</v>
      </c>
      <c r="E7" s="40" t="s">
        <v>337</v>
      </c>
      <c r="F7" s="18" t="s">
        <v>479</v>
      </c>
      <c r="G7" s="40">
        <v>76</v>
      </c>
      <c r="H7" s="47">
        <f t="shared" si="0"/>
        <v>152</v>
      </c>
      <c r="I7" s="18" t="s">
        <v>496</v>
      </c>
      <c r="J7" s="47">
        <v>38</v>
      </c>
      <c r="K7" s="32" t="s">
        <v>306</v>
      </c>
      <c r="L7" s="47">
        <v>100</v>
      </c>
      <c r="M7" s="18" t="s">
        <v>199</v>
      </c>
      <c r="N7" s="47">
        <v>104</v>
      </c>
      <c r="O7" s="40">
        <f t="shared" si="1"/>
        <v>394</v>
      </c>
      <c r="P7" s="47">
        <f t="shared" si="2"/>
        <v>290</v>
      </c>
    </row>
    <row r="8" spans="1:16" x14ac:dyDescent="0.25">
      <c r="A8" s="40">
        <v>6</v>
      </c>
      <c r="B8" s="16" t="s">
        <v>159</v>
      </c>
      <c r="C8" s="16" t="s">
        <v>26</v>
      </c>
      <c r="D8" s="16" t="s">
        <v>386</v>
      </c>
      <c r="E8" s="16" t="s">
        <v>341</v>
      </c>
      <c r="F8" s="18" t="s">
        <v>481</v>
      </c>
      <c r="G8" s="40">
        <v>112</v>
      </c>
      <c r="H8" s="47">
        <f t="shared" si="0"/>
        <v>224</v>
      </c>
      <c r="I8" s="30" t="s">
        <v>374</v>
      </c>
      <c r="J8" s="47">
        <v>130</v>
      </c>
      <c r="K8" s="18" t="s">
        <v>298</v>
      </c>
      <c r="L8" s="47">
        <v>65</v>
      </c>
      <c r="M8" s="18" t="s">
        <v>203</v>
      </c>
      <c r="N8" s="47">
        <v>115</v>
      </c>
      <c r="O8" s="40">
        <f t="shared" si="1"/>
        <v>534</v>
      </c>
      <c r="P8" s="47">
        <f t="shared" si="2"/>
        <v>404</v>
      </c>
    </row>
    <row r="9" spans="1:16" x14ac:dyDescent="0.25">
      <c r="A9" s="40">
        <v>7</v>
      </c>
      <c r="B9" s="16" t="s">
        <v>163</v>
      </c>
      <c r="C9" s="16" t="s">
        <v>26</v>
      </c>
      <c r="D9" s="16" t="s">
        <v>396</v>
      </c>
      <c r="E9" s="16" t="s">
        <v>345</v>
      </c>
      <c r="F9" s="18" t="s">
        <v>477</v>
      </c>
      <c r="G9" s="40">
        <v>73</v>
      </c>
      <c r="H9" s="47">
        <f t="shared" si="0"/>
        <v>146</v>
      </c>
      <c r="I9" s="30" t="s">
        <v>374</v>
      </c>
      <c r="J9" s="47">
        <v>130</v>
      </c>
      <c r="K9" s="30" t="s">
        <v>374</v>
      </c>
      <c r="L9" s="47">
        <v>270</v>
      </c>
      <c r="M9" s="18" t="s">
        <v>207</v>
      </c>
      <c r="N9" s="47">
        <v>152</v>
      </c>
      <c r="O9" s="40">
        <f t="shared" si="1"/>
        <v>698</v>
      </c>
      <c r="P9" s="47">
        <f t="shared" si="2"/>
        <v>428</v>
      </c>
    </row>
    <row r="10" spans="1:16" x14ac:dyDescent="0.25">
      <c r="A10" s="40">
        <v>8</v>
      </c>
      <c r="B10" s="16" t="s">
        <v>167</v>
      </c>
      <c r="C10" s="16" t="s">
        <v>26</v>
      </c>
      <c r="D10" s="16" t="s">
        <v>386</v>
      </c>
      <c r="E10" s="16" t="s">
        <v>348</v>
      </c>
      <c r="F10" s="18" t="s">
        <v>480</v>
      </c>
      <c r="G10" s="40">
        <v>136.5</v>
      </c>
      <c r="H10" s="47">
        <f t="shared" si="0"/>
        <v>273</v>
      </c>
      <c r="I10" s="30" t="s">
        <v>374</v>
      </c>
      <c r="J10" s="47">
        <v>130</v>
      </c>
      <c r="K10" s="18" t="s">
        <v>308</v>
      </c>
      <c r="L10" s="47">
        <v>124</v>
      </c>
      <c r="M10" s="18" t="s">
        <v>210</v>
      </c>
      <c r="N10" s="47">
        <v>187</v>
      </c>
      <c r="O10" s="40">
        <f t="shared" si="1"/>
        <v>714</v>
      </c>
      <c r="P10" s="47">
        <f t="shared" si="2"/>
        <v>527</v>
      </c>
    </row>
    <row r="11" spans="1:16" x14ac:dyDescent="0.25">
      <c r="A11" s="40">
        <v>9</v>
      </c>
      <c r="B11" s="40" t="s">
        <v>147</v>
      </c>
      <c r="C11" s="16" t="s">
        <v>26</v>
      </c>
      <c r="D11" s="16" t="s">
        <v>389</v>
      </c>
      <c r="E11" s="16" t="s">
        <v>330</v>
      </c>
      <c r="F11" s="30" t="s">
        <v>374</v>
      </c>
      <c r="G11" s="40">
        <v>260</v>
      </c>
      <c r="H11" s="47">
        <f t="shared" si="0"/>
        <v>520</v>
      </c>
      <c r="I11" s="30" t="s">
        <v>374</v>
      </c>
      <c r="J11" s="47">
        <v>130</v>
      </c>
      <c r="K11" s="18" t="s">
        <v>295</v>
      </c>
      <c r="L11" s="47">
        <v>23</v>
      </c>
      <c r="M11" s="18" t="s">
        <v>193</v>
      </c>
      <c r="N11" s="47">
        <v>58</v>
      </c>
      <c r="O11" s="40">
        <f t="shared" si="1"/>
        <v>731</v>
      </c>
      <c r="P11" s="47">
        <f t="shared" si="2"/>
        <v>601</v>
      </c>
    </row>
    <row r="12" spans="1:16" x14ac:dyDescent="0.25">
      <c r="A12" s="40">
        <v>10</v>
      </c>
      <c r="B12" s="40" t="s">
        <v>150</v>
      </c>
      <c r="C12" s="40" t="s">
        <v>26</v>
      </c>
      <c r="D12" s="40" t="s">
        <v>389</v>
      </c>
      <c r="E12" s="40" t="s">
        <v>332</v>
      </c>
      <c r="F12" s="30" t="s">
        <v>374</v>
      </c>
      <c r="G12" s="40">
        <v>260</v>
      </c>
      <c r="H12" s="47">
        <f t="shared" si="0"/>
        <v>520</v>
      </c>
      <c r="I12" s="30" t="s">
        <v>374</v>
      </c>
      <c r="J12" s="47">
        <v>130</v>
      </c>
      <c r="K12" s="18" t="s">
        <v>296</v>
      </c>
      <c r="L12" s="47">
        <v>43</v>
      </c>
      <c r="M12" s="18" t="s">
        <v>195</v>
      </c>
      <c r="N12" s="47">
        <v>71</v>
      </c>
      <c r="O12" s="40">
        <f t="shared" si="1"/>
        <v>764</v>
      </c>
      <c r="P12" s="47">
        <f t="shared" si="2"/>
        <v>634</v>
      </c>
    </row>
    <row r="13" spans="1:16" x14ac:dyDescent="0.25">
      <c r="A13" s="40">
        <v>11</v>
      </c>
      <c r="B13" s="40" t="s">
        <v>154</v>
      </c>
      <c r="C13" s="40" t="s">
        <v>26</v>
      </c>
      <c r="D13" s="40" t="s">
        <v>388</v>
      </c>
      <c r="E13" s="40" t="s">
        <v>336</v>
      </c>
      <c r="F13" s="30" t="s">
        <v>374</v>
      </c>
      <c r="G13" s="40">
        <v>260</v>
      </c>
      <c r="H13" s="47">
        <f t="shared" si="0"/>
        <v>520</v>
      </c>
      <c r="I13" s="32" t="s">
        <v>494</v>
      </c>
      <c r="J13" s="47">
        <v>22</v>
      </c>
      <c r="K13" s="18" t="s">
        <v>304</v>
      </c>
      <c r="L13" s="47">
        <v>93</v>
      </c>
      <c r="M13" s="18" t="s">
        <v>198</v>
      </c>
      <c r="N13" s="47">
        <v>100</v>
      </c>
      <c r="O13" s="40">
        <f t="shared" si="1"/>
        <v>735</v>
      </c>
      <c r="P13" s="47">
        <f t="shared" si="2"/>
        <v>635</v>
      </c>
    </row>
    <row r="14" spans="1:16" x14ac:dyDescent="0.25">
      <c r="A14" s="40">
        <v>12</v>
      </c>
      <c r="B14" s="42" t="s">
        <v>183</v>
      </c>
      <c r="C14" s="40" t="s">
        <v>26</v>
      </c>
      <c r="D14" s="40" t="s">
        <v>396</v>
      </c>
      <c r="E14" s="40" t="s">
        <v>362</v>
      </c>
      <c r="F14" s="18" t="s">
        <v>482</v>
      </c>
      <c r="G14" s="40">
        <v>178</v>
      </c>
      <c r="H14" s="47">
        <f t="shared" si="0"/>
        <v>356</v>
      </c>
      <c r="I14" s="30" t="s">
        <v>374</v>
      </c>
      <c r="J14" s="47">
        <v>130</v>
      </c>
      <c r="K14" s="18" t="s">
        <v>314</v>
      </c>
      <c r="L14" s="47">
        <v>170</v>
      </c>
      <c r="M14" s="18" t="s">
        <v>219</v>
      </c>
      <c r="N14" s="47">
        <v>311</v>
      </c>
      <c r="O14" s="40">
        <f t="shared" si="1"/>
        <v>967</v>
      </c>
      <c r="P14" s="47">
        <f t="shared" si="2"/>
        <v>656</v>
      </c>
    </row>
    <row r="15" spans="1:16" x14ac:dyDescent="0.25">
      <c r="A15" s="40">
        <v>13</v>
      </c>
      <c r="B15" s="40" t="s">
        <v>162</v>
      </c>
      <c r="C15" s="40" t="s">
        <v>26</v>
      </c>
      <c r="D15" s="16" t="s">
        <v>398</v>
      </c>
      <c r="E15" s="40" t="s">
        <v>344</v>
      </c>
      <c r="F15" s="30" t="s">
        <v>374</v>
      </c>
      <c r="G15" s="40">
        <v>260</v>
      </c>
      <c r="H15" s="47">
        <f t="shared" si="0"/>
        <v>520</v>
      </c>
      <c r="I15" s="30" t="s">
        <v>374</v>
      </c>
      <c r="J15" s="47">
        <v>130</v>
      </c>
      <c r="K15" s="30" t="s">
        <v>374</v>
      </c>
      <c r="L15" s="47">
        <v>27</v>
      </c>
      <c r="M15" s="18" t="s">
        <v>206</v>
      </c>
      <c r="N15" s="47">
        <v>150</v>
      </c>
      <c r="O15" s="40">
        <f t="shared" si="1"/>
        <v>827</v>
      </c>
      <c r="P15" s="47">
        <f t="shared" si="2"/>
        <v>677</v>
      </c>
    </row>
    <row r="16" spans="1:16" x14ac:dyDescent="0.25">
      <c r="A16" s="40">
        <v>14</v>
      </c>
      <c r="B16" s="40" t="s">
        <v>152</v>
      </c>
      <c r="C16" s="16" t="s">
        <v>26</v>
      </c>
      <c r="D16" s="16" t="s">
        <v>389</v>
      </c>
      <c r="E16" s="16" t="s">
        <v>335</v>
      </c>
      <c r="F16" s="30" t="s">
        <v>374</v>
      </c>
      <c r="G16" s="40">
        <v>260</v>
      </c>
      <c r="H16" s="47">
        <f t="shared" si="0"/>
        <v>520</v>
      </c>
      <c r="I16" s="30" t="s">
        <v>374</v>
      </c>
      <c r="J16" s="47">
        <v>130</v>
      </c>
      <c r="K16" s="18" t="s">
        <v>302</v>
      </c>
      <c r="L16" s="47">
        <v>86</v>
      </c>
      <c r="M16" s="18" t="s">
        <v>196</v>
      </c>
      <c r="N16" s="47">
        <v>87</v>
      </c>
      <c r="O16" s="40">
        <f t="shared" si="1"/>
        <v>823</v>
      </c>
      <c r="P16" s="47">
        <f t="shared" si="2"/>
        <v>693</v>
      </c>
    </row>
    <row r="17" spans="1:16" x14ac:dyDescent="0.25">
      <c r="A17" s="40">
        <v>15</v>
      </c>
      <c r="B17" s="16" t="s">
        <v>156</v>
      </c>
      <c r="C17" s="16" t="s">
        <v>26</v>
      </c>
      <c r="D17" s="16" t="s">
        <v>386</v>
      </c>
      <c r="E17" s="16" t="s">
        <v>338</v>
      </c>
      <c r="F17" s="30" t="s">
        <v>374</v>
      </c>
      <c r="G17" s="40">
        <v>260</v>
      </c>
      <c r="H17" s="47">
        <f t="shared" si="0"/>
        <v>520</v>
      </c>
      <c r="I17" s="30" t="s">
        <v>374</v>
      </c>
      <c r="J17" s="47">
        <v>130</v>
      </c>
      <c r="K17" s="18" t="s">
        <v>300</v>
      </c>
      <c r="L17" s="47">
        <v>73</v>
      </c>
      <c r="M17" s="18" t="s">
        <v>200</v>
      </c>
      <c r="N17" s="47">
        <v>105</v>
      </c>
      <c r="O17" s="40">
        <f t="shared" si="1"/>
        <v>828</v>
      </c>
      <c r="P17" s="47">
        <f t="shared" si="2"/>
        <v>698</v>
      </c>
    </row>
    <row r="18" spans="1:16" x14ac:dyDescent="0.25">
      <c r="A18" s="40">
        <v>16</v>
      </c>
      <c r="B18" s="16" t="s">
        <v>153</v>
      </c>
      <c r="C18" s="16" t="s">
        <v>26</v>
      </c>
      <c r="D18" s="16" t="s">
        <v>388</v>
      </c>
      <c r="E18" s="16" t="s">
        <v>334</v>
      </c>
      <c r="F18" s="30" t="s">
        <v>374</v>
      </c>
      <c r="G18" s="40">
        <v>260</v>
      </c>
      <c r="H18" s="47">
        <f t="shared" si="0"/>
        <v>520</v>
      </c>
      <c r="I18" s="30" t="s">
        <v>374</v>
      </c>
      <c r="J18" s="47">
        <v>130</v>
      </c>
      <c r="K18" s="18" t="s">
        <v>303</v>
      </c>
      <c r="L18" s="47">
        <v>93</v>
      </c>
      <c r="M18" s="18" t="s">
        <v>197</v>
      </c>
      <c r="N18" s="47">
        <v>87</v>
      </c>
      <c r="O18" s="40">
        <f t="shared" si="1"/>
        <v>830</v>
      </c>
      <c r="P18" s="47">
        <f t="shared" si="2"/>
        <v>700</v>
      </c>
    </row>
    <row r="19" spans="1:16" x14ac:dyDescent="0.25">
      <c r="A19" s="40">
        <v>17</v>
      </c>
      <c r="B19" s="40" t="s">
        <v>158</v>
      </c>
      <c r="C19" s="40" t="s">
        <v>26</v>
      </c>
      <c r="D19" s="40" t="s">
        <v>386</v>
      </c>
      <c r="E19" s="40" t="s">
        <v>340</v>
      </c>
      <c r="F19" s="30" t="s">
        <v>374</v>
      </c>
      <c r="G19" s="40">
        <v>260</v>
      </c>
      <c r="H19" s="47">
        <f t="shared" si="0"/>
        <v>520</v>
      </c>
      <c r="I19" s="30" t="s">
        <v>374</v>
      </c>
      <c r="J19" s="47">
        <v>130</v>
      </c>
      <c r="K19" s="18" t="s">
        <v>299</v>
      </c>
      <c r="L19" s="47">
        <v>71</v>
      </c>
      <c r="M19" s="18" t="s">
        <v>202</v>
      </c>
      <c r="N19" s="47">
        <v>111</v>
      </c>
      <c r="O19" s="40">
        <f t="shared" si="1"/>
        <v>832</v>
      </c>
      <c r="P19" s="47">
        <f t="shared" si="2"/>
        <v>702</v>
      </c>
    </row>
    <row r="20" spans="1:16" x14ac:dyDescent="0.25">
      <c r="A20" s="40">
        <v>18</v>
      </c>
      <c r="B20" s="42" t="s">
        <v>483</v>
      </c>
      <c r="C20" s="42" t="s">
        <v>484</v>
      </c>
      <c r="D20" s="42" t="s">
        <v>394</v>
      </c>
      <c r="E20" s="42" t="s">
        <v>485</v>
      </c>
      <c r="F20" s="18" t="s">
        <v>486</v>
      </c>
      <c r="G20" s="40">
        <v>182</v>
      </c>
      <c r="H20" s="47">
        <f t="shared" si="0"/>
        <v>364</v>
      </c>
      <c r="I20" s="18" t="s">
        <v>498</v>
      </c>
      <c r="J20" s="47">
        <v>76</v>
      </c>
      <c r="K20" s="46" t="s">
        <v>374</v>
      </c>
      <c r="L20" s="47">
        <v>270</v>
      </c>
      <c r="M20" s="44" t="s">
        <v>374</v>
      </c>
      <c r="N20" s="47">
        <v>480</v>
      </c>
      <c r="O20" s="40">
        <f t="shared" si="1"/>
        <v>1190</v>
      </c>
      <c r="P20" s="47">
        <f t="shared" si="2"/>
        <v>710</v>
      </c>
    </row>
    <row r="21" spans="1:16" x14ac:dyDescent="0.25">
      <c r="A21" s="40">
        <v>19</v>
      </c>
      <c r="B21" s="40" t="s">
        <v>160</v>
      </c>
      <c r="C21" s="16" t="s">
        <v>26</v>
      </c>
      <c r="D21" s="16" t="s">
        <v>388</v>
      </c>
      <c r="E21" s="16" t="s">
        <v>342</v>
      </c>
      <c r="F21" s="30" t="s">
        <v>374</v>
      </c>
      <c r="G21" s="40">
        <v>260</v>
      </c>
      <c r="H21" s="47">
        <f t="shared" si="0"/>
        <v>520</v>
      </c>
      <c r="I21" s="18" t="s">
        <v>499</v>
      </c>
      <c r="J21" s="47">
        <v>71</v>
      </c>
      <c r="K21" s="18" t="s">
        <v>307</v>
      </c>
      <c r="L21" s="47">
        <v>122</v>
      </c>
      <c r="M21" s="18" t="s">
        <v>204</v>
      </c>
      <c r="N21" s="47">
        <v>141</v>
      </c>
      <c r="O21" s="40">
        <f t="shared" si="1"/>
        <v>854</v>
      </c>
      <c r="P21" s="47">
        <f t="shared" si="2"/>
        <v>713</v>
      </c>
    </row>
    <row r="22" spans="1:16" x14ac:dyDescent="0.25">
      <c r="A22" s="40">
        <v>20</v>
      </c>
      <c r="B22" s="42" t="s">
        <v>319</v>
      </c>
      <c r="C22" s="42" t="s">
        <v>26</v>
      </c>
      <c r="D22" s="42" t="s">
        <v>392</v>
      </c>
      <c r="E22" s="42" t="s">
        <v>371</v>
      </c>
      <c r="F22" s="18" t="s">
        <v>487</v>
      </c>
      <c r="G22" s="42">
        <v>208</v>
      </c>
      <c r="H22" s="47">
        <f t="shared" si="0"/>
        <v>416</v>
      </c>
      <c r="I22" s="30" t="s">
        <v>374</v>
      </c>
      <c r="J22" s="47">
        <v>130</v>
      </c>
      <c r="K22" s="40" t="s">
        <v>316</v>
      </c>
      <c r="L22" s="47">
        <v>219</v>
      </c>
      <c r="M22" s="30" t="s">
        <v>374</v>
      </c>
      <c r="N22" s="47">
        <v>480</v>
      </c>
      <c r="O22" s="40">
        <f t="shared" si="1"/>
        <v>1245</v>
      </c>
      <c r="P22" s="47">
        <f t="shared" si="2"/>
        <v>765</v>
      </c>
    </row>
    <row r="23" spans="1:16" x14ac:dyDescent="0.25">
      <c r="A23" s="40">
        <v>21</v>
      </c>
      <c r="B23" s="40" t="s">
        <v>168</v>
      </c>
      <c r="C23" s="40" t="s">
        <v>26</v>
      </c>
      <c r="D23" s="40" t="s">
        <v>388</v>
      </c>
      <c r="E23" s="40" t="s">
        <v>349</v>
      </c>
      <c r="F23" s="30" t="s">
        <v>374</v>
      </c>
      <c r="G23" s="40">
        <v>260</v>
      </c>
      <c r="H23" s="47">
        <f t="shared" si="0"/>
        <v>520</v>
      </c>
      <c r="I23" s="30" t="s">
        <v>374</v>
      </c>
      <c r="J23" s="47">
        <v>130</v>
      </c>
      <c r="K23" s="18" t="s">
        <v>309</v>
      </c>
      <c r="L23" s="47">
        <v>140</v>
      </c>
      <c r="M23" s="18" t="s">
        <v>211</v>
      </c>
      <c r="N23" s="47">
        <v>188</v>
      </c>
      <c r="O23" s="40">
        <f t="shared" si="1"/>
        <v>978</v>
      </c>
      <c r="P23" s="47">
        <f t="shared" si="2"/>
        <v>790</v>
      </c>
    </row>
    <row r="24" spans="1:16" x14ac:dyDescent="0.25">
      <c r="A24" s="40">
        <v>22</v>
      </c>
      <c r="B24" s="40" t="s">
        <v>165</v>
      </c>
      <c r="C24" s="16" t="s">
        <v>26</v>
      </c>
      <c r="D24" s="16" t="s">
        <v>388</v>
      </c>
      <c r="E24" s="16" t="s">
        <v>347</v>
      </c>
      <c r="F24" s="30" t="s">
        <v>374</v>
      </c>
      <c r="G24" s="40">
        <v>260</v>
      </c>
      <c r="H24" s="47">
        <f t="shared" si="0"/>
        <v>520</v>
      </c>
      <c r="I24" s="30" t="s">
        <v>374</v>
      </c>
      <c r="J24" s="47">
        <v>130</v>
      </c>
      <c r="K24" s="18" t="s">
        <v>310</v>
      </c>
      <c r="L24" s="47">
        <v>150</v>
      </c>
      <c r="M24" s="18" t="s">
        <v>209</v>
      </c>
      <c r="N24" s="47">
        <v>178</v>
      </c>
      <c r="O24" s="40">
        <f t="shared" si="1"/>
        <v>978</v>
      </c>
      <c r="P24" s="47">
        <f t="shared" si="2"/>
        <v>800</v>
      </c>
    </row>
    <row r="25" spans="1:16" x14ac:dyDescent="0.25">
      <c r="A25" s="40">
        <v>23</v>
      </c>
      <c r="B25" s="40" t="s">
        <v>164</v>
      </c>
      <c r="C25" s="40" t="s">
        <v>26</v>
      </c>
      <c r="D25" s="40" t="s">
        <v>387</v>
      </c>
      <c r="E25" s="40" t="s">
        <v>346</v>
      </c>
      <c r="F25" s="30" t="s">
        <v>374</v>
      </c>
      <c r="G25" s="40">
        <v>260</v>
      </c>
      <c r="H25" s="47">
        <f t="shared" si="0"/>
        <v>520</v>
      </c>
      <c r="I25" s="30" t="s">
        <v>374</v>
      </c>
      <c r="J25" s="47">
        <v>130</v>
      </c>
      <c r="K25" s="18" t="s">
        <v>311</v>
      </c>
      <c r="L25" s="47">
        <v>154</v>
      </c>
      <c r="M25" s="18" t="s">
        <v>208</v>
      </c>
      <c r="N25" s="47">
        <v>176</v>
      </c>
      <c r="O25" s="40">
        <f t="shared" si="1"/>
        <v>980</v>
      </c>
      <c r="P25" s="47">
        <f t="shared" si="2"/>
        <v>804</v>
      </c>
    </row>
    <row r="26" spans="1:16" x14ac:dyDescent="0.25">
      <c r="A26" s="40">
        <v>24</v>
      </c>
      <c r="B26" s="42" t="s">
        <v>321</v>
      </c>
      <c r="C26" s="42" t="s">
        <v>26</v>
      </c>
      <c r="D26" s="16" t="s">
        <v>392</v>
      </c>
      <c r="E26" s="42" t="s">
        <v>373</v>
      </c>
      <c r="F26" s="18" t="s">
        <v>488</v>
      </c>
      <c r="G26" s="42">
        <v>225</v>
      </c>
      <c r="H26" s="47">
        <f t="shared" si="0"/>
        <v>450</v>
      </c>
      <c r="I26" s="30" t="s">
        <v>374</v>
      </c>
      <c r="J26" s="47">
        <v>130</v>
      </c>
      <c r="K26" s="40" t="s">
        <v>318</v>
      </c>
      <c r="L26" s="47">
        <v>232</v>
      </c>
      <c r="M26" s="30" t="s">
        <v>374</v>
      </c>
      <c r="N26" s="47">
        <v>480</v>
      </c>
      <c r="O26" s="40">
        <f t="shared" si="1"/>
        <v>1292</v>
      </c>
      <c r="P26" s="47">
        <f t="shared" si="2"/>
        <v>812</v>
      </c>
    </row>
    <row r="27" spans="1:16" x14ac:dyDescent="0.25">
      <c r="A27" s="40">
        <v>25</v>
      </c>
      <c r="B27" s="42" t="s">
        <v>178</v>
      </c>
      <c r="C27" s="40" t="s">
        <v>26</v>
      </c>
      <c r="D27" s="40" t="s">
        <v>387</v>
      </c>
      <c r="E27" s="40" t="s">
        <v>358</v>
      </c>
      <c r="F27" s="30" t="s">
        <v>374</v>
      </c>
      <c r="G27" s="40">
        <v>260</v>
      </c>
      <c r="H27" s="47">
        <f t="shared" si="0"/>
        <v>520</v>
      </c>
      <c r="I27" s="30" t="s">
        <v>374</v>
      </c>
      <c r="J27" s="47">
        <v>130</v>
      </c>
      <c r="K27" s="18" t="s">
        <v>312</v>
      </c>
      <c r="L27" s="47">
        <v>164</v>
      </c>
      <c r="M27" s="18" t="s">
        <v>216</v>
      </c>
      <c r="N27" s="47">
        <v>262</v>
      </c>
      <c r="O27" s="40">
        <f t="shared" si="1"/>
        <v>1076</v>
      </c>
      <c r="P27" s="47">
        <f t="shared" si="2"/>
        <v>814</v>
      </c>
    </row>
    <row r="28" spans="1:16" x14ac:dyDescent="0.25">
      <c r="A28" s="40">
        <v>26</v>
      </c>
      <c r="B28" s="40" t="s">
        <v>170</v>
      </c>
      <c r="C28" s="40" t="s">
        <v>26</v>
      </c>
      <c r="D28" s="16" t="s">
        <v>387</v>
      </c>
      <c r="E28" s="40" t="s">
        <v>350</v>
      </c>
      <c r="F28" s="30" t="s">
        <v>374</v>
      </c>
      <c r="G28" s="40">
        <v>260</v>
      </c>
      <c r="H28" s="47">
        <f t="shared" si="0"/>
        <v>520</v>
      </c>
      <c r="I28" s="30" t="s">
        <v>374</v>
      </c>
      <c r="J28" s="47">
        <v>130</v>
      </c>
      <c r="K28" s="18" t="s">
        <v>313</v>
      </c>
      <c r="L28" s="47">
        <v>166</v>
      </c>
      <c r="M28" s="18" t="s">
        <v>212</v>
      </c>
      <c r="N28" s="47">
        <v>198</v>
      </c>
      <c r="O28" s="40">
        <f t="shared" si="1"/>
        <v>1014</v>
      </c>
      <c r="P28" s="47">
        <f t="shared" si="2"/>
        <v>816</v>
      </c>
    </row>
    <row r="29" spans="1:16" x14ac:dyDescent="0.25">
      <c r="A29" s="40">
        <v>27</v>
      </c>
      <c r="B29" s="42" t="s">
        <v>176</v>
      </c>
      <c r="C29" s="40" t="s">
        <v>26</v>
      </c>
      <c r="D29" s="16" t="s">
        <v>387</v>
      </c>
      <c r="E29" s="40" t="s">
        <v>356</v>
      </c>
      <c r="F29" s="30" t="s">
        <v>374</v>
      </c>
      <c r="G29" s="40">
        <v>260</v>
      </c>
      <c r="H29" s="47">
        <f t="shared" si="0"/>
        <v>520</v>
      </c>
      <c r="I29" s="30" t="s">
        <v>374</v>
      </c>
      <c r="J29" s="47">
        <v>130</v>
      </c>
      <c r="K29" s="18" t="s">
        <v>315</v>
      </c>
      <c r="L29" s="47">
        <v>196</v>
      </c>
      <c r="M29" s="18" t="s">
        <v>215</v>
      </c>
      <c r="N29" s="47">
        <v>248</v>
      </c>
      <c r="O29" s="40">
        <f t="shared" si="1"/>
        <v>1094</v>
      </c>
      <c r="P29" s="47">
        <f t="shared" si="2"/>
        <v>846</v>
      </c>
    </row>
    <row r="30" spans="1:16" x14ac:dyDescent="0.25">
      <c r="A30" s="40">
        <v>28</v>
      </c>
      <c r="B30" s="40" t="s">
        <v>171</v>
      </c>
      <c r="C30" s="40" t="s">
        <v>26</v>
      </c>
      <c r="D30" s="16" t="s">
        <v>387</v>
      </c>
      <c r="E30" s="40" t="s">
        <v>351</v>
      </c>
      <c r="F30" s="30" t="s">
        <v>374</v>
      </c>
      <c r="G30" s="40">
        <v>260</v>
      </c>
      <c r="H30" s="47">
        <f t="shared" si="0"/>
        <v>520</v>
      </c>
      <c r="I30" s="30" t="s">
        <v>374</v>
      </c>
      <c r="J30" s="47">
        <v>130</v>
      </c>
      <c r="K30" s="30" t="s">
        <v>374</v>
      </c>
      <c r="L30" s="47">
        <v>270</v>
      </c>
      <c r="M30" s="18" t="s">
        <v>213</v>
      </c>
      <c r="N30" s="47">
        <v>201</v>
      </c>
      <c r="O30" s="40">
        <f t="shared" si="1"/>
        <v>1121</v>
      </c>
      <c r="P30" s="47">
        <f t="shared" si="2"/>
        <v>851</v>
      </c>
    </row>
    <row r="31" spans="1:16" x14ac:dyDescent="0.25">
      <c r="A31" s="40">
        <v>29</v>
      </c>
      <c r="B31" s="42" t="s">
        <v>320</v>
      </c>
      <c r="C31" s="42" t="s">
        <v>26</v>
      </c>
      <c r="D31" s="16" t="s">
        <v>397</v>
      </c>
      <c r="E31" s="42" t="s">
        <v>372</v>
      </c>
      <c r="F31" s="30" t="s">
        <v>374</v>
      </c>
      <c r="G31" s="40">
        <v>260</v>
      </c>
      <c r="H31" s="47">
        <f t="shared" si="0"/>
        <v>520</v>
      </c>
      <c r="I31" s="30" t="s">
        <v>374</v>
      </c>
      <c r="J31" s="47">
        <v>130</v>
      </c>
      <c r="K31" s="40" t="s">
        <v>317</v>
      </c>
      <c r="L31" s="47">
        <v>221</v>
      </c>
      <c r="M31" s="30" t="s">
        <v>374</v>
      </c>
      <c r="N31" s="47">
        <v>480</v>
      </c>
      <c r="O31" s="40">
        <f t="shared" si="1"/>
        <v>1351</v>
      </c>
      <c r="P31" s="47">
        <f t="shared" si="2"/>
        <v>871</v>
      </c>
    </row>
    <row r="32" spans="1:16" x14ac:dyDescent="0.25">
      <c r="A32" s="40">
        <v>30</v>
      </c>
      <c r="B32" s="40" t="s">
        <v>174</v>
      </c>
      <c r="C32" s="40" t="s">
        <v>26</v>
      </c>
      <c r="D32" s="16" t="s">
        <v>386</v>
      </c>
      <c r="E32" s="40" t="s">
        <v>354</v>
      </c>
      <c r="F32" s="30" t="s">
        <v>374</v>
      </c>
      <c r="G32" s="40">
        <v>260</v>
      </c>
      <c r="H32" s="47">
        <f t="shared" si="0"/>
        <v>520</v>
      </c>
      <c r="I32" s="30" t="s">
        <v>374</v>
      </c>
      <c r="J32" s="47">
        <v>130</v>
      </c>
      <c r="K32" s="30" t="s">
        <v>374</v>
      </c>
      <c r="L32" s="47">
        <v>270</v>
      </c>
      <c r="M32" s="18" t="s">
        <v>214</v>
      </c>
      <c r="N32" s="47">
        <v>247</v>
      </c>
      <c r="O32" s="40">
        <f t="shared" si="1"/>
        <v>1167</v>
      </c>
      <c r="P32" s="47">
        <f t="shared" si="2"/>
        <v>897</v>
      </c>
    </row>
    <row r="33" spans="1:16" x14ac:dyDescent="0.25">
      <c r="A33" s="40">
        <v>31</v>
      </c>
      <c r="B33" s="42" t="s">
        <v>179</v>
      </c>
      <c r="C33" s="16" t="s">
        <v>26</v>
      </c>
      <c r="D33" s="16" t="s">
        <v>387</v>
      </c>
      <c r="E33" s="16" t="s">
        <v>359</v>
      </c>
      <c r="F33" s="30" t="s">
        <v>374</v>
      </c>
      <c r="G33" s="40">
        <v>260</v>
      </c>
      <c r="H33" s="47">
        <f t="shared" si="0"/>
        <v>520</v>
      </c>
      <c r="I33" s="30" t="s">
        <v>374</v>
      </c>
      <c r="J33" s="47">
        <v>130</v>
      </c>
      <c r="K33" s="30" t="s">
        <v>374</v>
      </c>
      <c r="L33" s="47">
        <v>270</v>
      </c>
      <c r="M33" s="18" t="s">
        <v>217</v>
      </c>
      <c r="N33" s="47">
        <v>267</v>
      </c>
      <c r="O33" s="40">
        <f t="shared" si="1"/>
        <v>1187</v>
      </c>
      <c r="P33" s="47">
        <f t="shared" si="2"/>
        <v>917</v>
      </c>
    </row>
    <row r="34" spans="1:16" x14ac:dyDescent="0.25">
      <c r="A34" s="40">
        <v>32</v>
      </c>
      <c r="B34" s="8" t="s">
        <v>180</v>
      </c>
      <c r="C34" s="16" t="s">
        <v>26</v>
      </c>
      <c r="D34" s="16" t="s">
        <v>387</v>
      </c>
      <c r="E34" s="16" t="s">
        <v>360</v>
      </c>
      <c r="F34" s="30" t="s">
        <v>374</v>
      </c>
      <c r="G34" s="40">
        <v>260</v>
      </c>
      <c r="H34" s="47">
        <f t="shared" si="0"/>
        <v>520</v>
      </c>
      <c r="I34" s="30" t="s">
        <v>374</v>
      </c>
      <c r="J34" s="47">
        <v>130</v>
      </c>
      <c r="K34" s="30" t="s">
        <v>374</v>
      </c>
      <c r="L34" s="47">
        <v>270</v>
      </c>
      <c r="M34" s="18" t="s">
        <v>218</v>
      </c>
      <c r="N34" s="47">
        <v>273</v>
      </c>
      <c r="O34" s="40">
        <f t="shared" si="1"/>
        <v>1193</v>
      </c>
      <c r="P34" s="47">
        <f t="shared" si="2"/>
        <v>920</v>
      </c>
    </row>
    <row r="35" spans="1:16" x14ac:dyDescent="0.25">
      <c r="A35" s="40">
        <v>33</v>
      </c>
      <c r="B35" s="8" t="s">
        <v>185</v>
      </c>
      <c r="C35" s="40" t="s">
        <v>26</v>
      </c>
      <c r="D35" s="40" t="s">
        <v>396</v>
      </c>
      <c r="E35" s="40" t="s">
        <v>364</v>
      </c>
      <c r="F35" s="30" t="s">
        <v>374</v>
      </c>
      <c r="G35" s="40">
        <v>260</v>
      </c>
      <c r="H35" s="47">
        <f t="shared" si="0"/>
        <v>520</v>
      </c>
      <c r="I35" s="30" t="s">
        <v>374</v>
      </c>
      <c r="J35" s="47">
        <v>130</v>
      </c>
      <c r="K35" s="30" t="s">
        <v>374</v>
      </c>
      <c r="L35" s="47">
        <v>270</v>
      </c>
      <c r="M35" s="18" t="s">
        <v>220</v>
      </c>
      <c r="N35" s="47">
        <v>359</v>
      </c>
      <c r="O35" s="40">
        <f t="shared" si="1"/>
        <v>1279</v>
      </c>
      <c r="P35" s="47">
        <f t="shared" si="2"/>
        <v>920</v>
      </c>
    </row>
    <row r="36" spans="1:16" x14ac:dyDescent="0.25">
      <c r="A36" s="40">
        <v>34</v>
      </c>
      <c r="B36" s="42" t="s">
        <v>186</v>
      </c>
      <c r="C36" s="40" t="s">
        <v>26</v>
      </c>
      <c r="D36" s="40" t="s">
        <v>387</v>
      </c>
      <c r="E36" s="40" t="s">
        <v>365</v>
      </c>
      <c r="F36" s="30" t="s">
        <v>374</v>
      </c>
      <c r="G36" s="40">
        <v>260</v>
      </c>
      <c r="H36" s="47">
        <f t="shared" si="0"/>
        <v>520</v>
      </c>
      <c r="I36" s="30" t="s">
        <v>374</v>
      </c>
      <c r="J36" s="47">
        <v>130</v>
      </c>
      <c r="K36" s="30" t="s">
        <v>374</v>
      </c>
      <c r="L36" s="47">
        <v>270</v>
      </c>
      <c r="M36" s="18" t="s">
        <v>221</v>
      </c>
      <c r="N36" s="47">
        <v>366</v>
      </c>
      <c r="O36" s="40">
        <f t="shared" si="1"/>
        <v>1286</v>
      </c>
      <c r="P36" s="47">
        <f t="shared" si="2"/>
        <v>920</v>
      </c>
    </row>
    <row r="37" spans="1:16" x14ac:dyDescent="0.25">
      <c r="A37" s="40">
        <v>35</v>
      </c>
      <c r="B37" s="8" t="s">
        <v>191</v>
      </c>
      <c r="C37" s="40" t="s">
        <v>26</v>
      </c>
      <c r="D37" s="40" t="s">
        <v>396</v>
      </c>
      <c r="E37" s="40" t="s">
        <v>367</v>
      </c>
      <c r="F37" s="30" t="s">
        <v>374</v>
      </c>
      <c r="G37" s="40">
        <v>260</v>
      </c>
      <c r="H37" s="47">
        <f t="shared" si="0"/>
        <v>520</v>
      </c>
      <c r="I37" s="30" t="s">
        <v>374</v>
      </c>
      <c r="J37" s="47">
        <v>130</v>
      </c>
      <c r="K37" s="30" t="s">
        <v>374</v>
      </c>
      <c r="L37" s="47">
        <v>270</v>
      </c>
      <c r="M37" s="18" t="s">
        <v>222</v>
      </c>
      <c r="N37" s="47">
        <v>407</v>
      </c>
      <c r="O37" s="40">
        <f t="shared" si="1"/>
        <v>1327</v>
      </c>
      <c r="P37" s="47">
        <f t="shared" si="2"/>
        <v>920</v>
      </c>
    </row>
    <row r="38" spans="1:16" x14ac:dyDescent="0.25">
      <c r="A38" s="40">
        <v>36</v>
      </c>
      <c r="B38" s="8" t="s">
        <v>187</v>
      </c>
      <c r="C38" s="40" t="s">
        <v>26</v>
      </c>
      <c r="D38" s="40" t="s">
        <v>396</v>
      </c>
      <c r="E38" s="40" t="s">
        <v>368</v>
      </c>
      <c r="F38" s="30" t="s">
        <v>374</v>
      </c>
      <c r="G38" s="40">
        <v>260</v>
      </c>
      <c r="H38" s="47">
        <f t="shared" si="0"/>
        <v>520</v>
      </c>
      <c r="I38" s="30" t="s">
        <v>374</v>
      </c>
      <c r="J38" s="47">
        <v>130</v>
      </c>
      <c r="K38" s="30" t="s">
        <v>374</v>
      </c>
      <c r="L38" s="47">
        <v>270</v>
      </c>
      <c r="M38" s="18" t="s">
        <v>223</v>
      </c>
      <c r="N38" s="47">
        <v>425</v>
      </c>
      <c r="O38" s="40">
        <f t="shared" si="1"/>
        <v>1345</v>
      </c>
      <c r="P38" s="47">
        <f t="shared" si="2"/>
        <v>920</v>
      </c>
    </row>
    <row r="39" spans="1:16" x14ac:dyDescent="0.25">
      <c r="A39" s="40">
        <v>37</v>
      </c>
      <c r="B39" s="8" t="s">
        <v>188</v>
      </c>
      <c r="C39" s="40" t="s">
        <v>26</v>
      </c>
      <c r="D39" s="16" t="s">
        <v>399</v>
      </c>
      <c r="E39" s="40" t="s">
        <v>369</v>
      </c>
      <c r="F39" s="30" t="s">
        <v>374</v>
      </c>
      <c r="G39" s="40">
        <v>260</v>
      </c>
      <c r="H39" s="47">
        <f t="shared" si="0"/>
        <v>520</v>
      </c>
      <c r="I39" s="30" t="s">
        <v>374</v>
      </c>
      <c r="J39" s="47">
        <v>130</v>
      </c>
      <c r="K39" s="30" t="s">
        <v>374</v>
      </c>
      <c r="L39" s="47">
        <v>270</v>
      </c>
      <c r="M39" s="18" t="s">
        <v>224</v>
      </c>
      <c r="N39" s="47">
        <v>439</v>
      </c>
      <c r="O39" s="40">
        <f t="shared" si="1"/>
        <v>1359</v>
      </c>
      <c r="P39" s="47">
        <f t="shared" si="2"/>
        <v>920</v>
      </c>
    </row>
    <row r="40" spans="1:16" x14ac:dyDescent="0.25">
      <c r="A40" s="40">
        <v>38</v>
      </c>
      <c r="B40" s="42" t="s">
        <v>189</v>
      </c>
      <c r="C40" s="40" t="s">
        <v>26</v>
      </c>
      <c r="D40" s="40" t="s">
        <v>396</v>
      </c>
      <c r="E40" s="40" t="s">
        <v>370</v>
      </c>
      <c r="F40" s="30" t="s">
        <v>374</v>
      </c>
      <c r="G40" s="40">
        <v>260</v>
      </c>
      <c r="H40" s="47">
        <f t="shared" si="0"/>
        <v>520</v>
      </c>
      <c r="I40" s="30" t="s">
        <v>374</v>
      </c>
      <c r="J40" s="47">
        <v>130</v>
      </c>
      <c r="K40" s="30" t="s">
        <v>374</v>
      </c>
      <c r="L40" s="47">
        <v>270</v>
      </c>
      <c r="M40" s="18" t="s">
        <v>225</v>
      </c>
      <c r="N40" s="47">
        <v>441</v>
      </c>
      <c r="O40" s="40">
        <f t="shared" si="1"/>
        <v>1361</v>
      </c>
      <c r="P40" s="47">
        <f t="shared" si="2"/>
        <v>920</v>
      </c>
    </row>
  </sheetData>
  <autoFilter ref="A2:P40">
    <sortState ref="A3:P40">
      <sortCondition ref="P2:P40"/>
    </sortState>
  </autoFilter>
  <mergeCells count="1">
    <mergeCell ref="A1:O1"/>
  </mergeCells>
  <pageMargins left="0.7" right="0.7" top="0.75" bottom="0.75" header="0.3" footer="0.3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view="pageBreakPreview" zoomScale="115" zoomScaleNormal="100" zoomScaleSheetLayoutView="115" workbookViewId="0">
      <selection activeCell="I4" sqref="I4"/>
    </sheetView>
  </sheetViews>
  <sheetFormatPr defaultRowHeight="15" x14ac:dyDescent="0.25"/>
  <cols>
    <col min="1" max="1" width="5.28515625" customWidth="1"/>
    <col min="2" max="2" width="20" customWidth="1"/>
    <col min="3" max="3" width="3.28515625" customWidth="1"/>
    <col min="4" max="4" width="12.7109375" customWidth="1"/>
    <col min="5" max="5" width="12.5703125" customWidth="1"/>
    <col min="6" max="6" width="11.42578125" style="39" customWidth="1"/>
    <col min="7" max="7" width="9" style="39" customWidth="1"/>
    <col min="8" max="8" width="10.7109375" style="39" customWidth="1"/>
    <col min="9" max="9" width="10.85546875" style="39" customWidth="1"/>
    <col min="10" max="10" width="8.7109375" style="39" customWidth="1"/>
    <col min="11" max="11" width="16.85546875" customWidth="1"/>
    <col min="12" max="12" width="7.5703125" customWidth="1"/>
    <col min="13" max="13" width="12.28515625" customWidth="1"/>
    <col min="14" max="14" width="7.140625" customWidth="1"/>
    <col min="15" max="15" width="7.85546875" customWidth="1"/>
    <col min="16" max="16" width="12.5703125" customWidth="1"/>
  </cols>
  <sheetData>
    <row r="1" spans="1:16" ht="21" x14ac:dyDescent="0.35">
      <c r="A1" s="89" t="s">
        <v>323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6" ht="75" x14ac:dyDescent="0.25">
      <c r="A2" s="17" t="s">
        <v>0</v>
      </c>
      <c r="B2" s="17" t="s">
        <v>1</v>
      </c>
      <c r="C2" s="17" t="s">
        <v>25</v>
      </c>
      <c r="D2" s="17" t="s">
        <v>401</v>
      </c>
      <c r="E2" s="17" t="s">
        <v>5</v>
      </c>
      <c r="F2" s="26" t="s">
        <v>470</v>
      </c>
      <c r="G2" s="26" t="s">
        <v>472</v>
      </c>
      <c r="H2" s="26" t="s">
        <v>473</v>
      </c>
      <c r="I2" s="26" t="s">
        <v>471</v>
      </c>
      <c r="J2" s="26" t="s">
        <v>472</v>
      </c>
      <c r="K2" s="26" t="s">
        <v>226</v>
      </c>
      <c r="L2" s="75" t="s">
        <v>395</v>
      </c>
      <c r="M2" s="26" t="s">
        <v>148</v>
      </c>
      <c r="N2" s="75" t="s">
        <v>384</v>
      </c>
      <c r="O2" s="76" t="s">
        <v>385</v>
      </c>
      <c r="P2" s="26" t="s">
        <v>495</v>
      </c>
    </row>
    <row r="3" spans="1:16" ht="24.75" customHeight="1" x14ac:dyDescent="0.25">
      <c r="A3" s="16">
        <v>1</v>
      </c>
      <c r="B3" s="40" t="s">
        <v>489</v>
      </c>
      <c r="C3" s="40" t="s">
        <v>29</v>
      </c>
      <c r="D3" s="16" t="s">
        <v>396</v>
      </c>
      <c r="E3" s="40" t="s">
        <v>342</v>
      </c>
      <c r="F3" s="18" t="s">
        <v>490</v>
      </c>
      <c r="G3" s="40">
        <v>88</v>
      </c>
      <c r="H3" s="47">
        <f>G3*2</f>
        <v>176</v>
      </c>
      <c r="I3" s="18" t="s">
        <v>493</v>
      </c>
      <c r="J3" s="47">
        <v>20</v>
      </c>
      <c r="K3" s="19" t="s">
        <v>374</v>
      </c>
      <c r="L3" s="47">
        <v>80</v>
      </c>
      <c r="M3" s="19" t="s">
        <v>374</v>
      </c>
      <c r="N3" s="47">
        <v>13</v>
      </c>
      <c r="O3" s="45">
        <f>H3+J3+L3+N3</f>
        <v>289</v>
      </c>
      <c r="P3" s="47">
        <f>O3-MAX(J3,L3,N3)</f>
        <v>209</v>
      </c>
    </row>
    <row r="4" spans="1:16" ht="24.75" customHeight="1" x14ac:dyDescent="0.25">
      <c r="A4" s="16">
        <v>2</v>
      </c>
      <c r="B4" s="40" t="s">
        <v>172</v>
      </c>
      <c r="C4" s="40" t="s">
        <v>29</v>
      </c>
      <c r="D4" s="16" t="s">
        <v>396</v>
      </c>
      <c r="E4" s="40" t="s">
        <v>352</v>
      </c>
      <c r="F4" s="18" t="s">
        <v>491</v>
      </c>
      <c r="G4" s="40">
        <v>91</v>
      </c>
      <c r="H4" s="47">
        <f>G4*2</f>
        <v>182</v>
      </c>
      <c r="I4" s="30" t="s">
        <v>374</v>
      </c>
      <c r="J4" s="47">
        <v>130</v>
      </c>
      <c r="K4" s="18" t="s">
        <v>326</v>
      </c>
      <c r="L4" s="47">
        <v>36</v>
      </c>
      <c r="M4" s="18" t="s">
        <v>567</v>
      </c>
      <c r="N4" s="47">
        <v>5</v>
      </c>
      <c r="O4" s="45">
        <f>H4+J4+L4+N4</f>
        <v>353</v>
      </c>
      <c r="P4" s="47">
        <f>O4-MAX(J4,L4,N4)</f>
        <v>223</v>
      </c>
    </row>
    <row r="5" spans="1:16" ht="24.75" customHeight="1" x14ac:dyDescent="0.25">
      <c r="A5" s="40">
        <v>3</v>
      </c>
      <c r="B5" s="42" t="s">
        <v>177</v>
      </c>
      <c r="C5" s="16" t="s">
        <v>29</v>
      </c>
      <c r="D5" s="16" t="s">
        <v>396</v>
      </c>
      <c r="E5" s="16" t="s">
        <v>357</v>
      </c>
      <c r="F5" s="18" t="s">
        <v>492</v>
      </c>
      <c r="G5" s="40">
        <v>172</v>
      </c>
      <c r="H5" s="47">
        <f>G5*2</f>
        <v>344</v>
      </c>
      <c r="I5" s="30" t="s">
        <v>374</v>
      </c>
      <c r="J5" s="47">
        <v>130</v>
      </c>
      <c r="K5" s="18" t="s">
        <v>328</v>
      </c>
      <c r="L5" s="47">
        <v>50</v>
      </c>
      <c r="M5" s="18" t="s">
        <v>570</v>
      </c>
      <c r="N5" s="47">
        <v>8</v>
      </c>
      <c r="O5" s="45">
        <f>H5+J5+L5+N5</f>
        <v>532</v>
      </c>
      <c r="P5" s="47">
        <f>O5-MAX(J5,L5,N5)</f>
        <v>402</v>
      </c>
    </row>
    <row r="6" spans="1:16" ht="24.75" customHeight="1" x14ac:dyDescent="0.25">
      <c r="A6" s="40">
        <v>4</v>
      </c>
      <c r="B6" s="40" t="s">
        <v>151</v>
      </c>
      <c r="C6" s="40" t="s">
        <v>29</v>
      </c>
      <c r="D6" s="16" t="s">
        <v>386</v>
      </c>
      <c r="E6" s="40" t="s">
        <v>333</v>
      </c>
      <c r="F6" s="30" t="s">
        <v>374</v>
      </c>
      <c r="G6" s="40">
        <v>260</v>
      </c>
      <c r="H6" s="47">
        <f>G6*2</f>
        <v>520</v>
      </c>
      <c r="I6" s="30" t="s">
        <v>374</v>
      </c>
      <c r="J6" s="47">
        <v>130</v>
      </c>
      <c r="K6" s="18" t="s">
        <v>229</v>
      </c>
      <c r="L6" s="47">
        <v>10</v>
      </c>
      <c r="M6" s="18" t="s">
        <v>563</v>
      </c>
      <c r="N6" s="47">
        <v>1</v>
      </c>
      <c r="O6" s="45">
        <f>H6+J6+L6+N6</f>
        <v>661</v>
      </c>
      <c r="P6" s="47">
        <f>O6-MAX(J6,L6,N6)</f>
        <v>531</v>
      </c>
    </row>
    <row r="7" spans="1:16" ht="24.75" customHeight="1" x14ac:dyDescent="0.25">
      <c r="A7" s="40">
        <v>5</v>
      </c>
      <c r="B7" s="40" t="s">
        <v>50</v>
      </c>
      <c r="C7" s="16" t="s">
        <v>29</v>
      </c>
      <c r="D7" s="16" t="s">
        <v>386</v>
      </c>
      <c r="E7" s="16" t="s">
        <v>32</v>
      </c>
      <c r="F7" s="30" t="s">
        <v>374</v>
      </c>
      <c r="G7" s="40">
        <v>260</v>
      </c>
      <c r="H7" s="47">
        <f>G7*2</f>
        <v>520</v>
      </c>
      <c r="I7" s="30" t="s">
        <v>374</v>
      </c>
      <c r="J7" s="47">
        <v>130</v>
      </c>
      <c r="K7" s="18" t="s">
        <v>324</v>
      </c>
      <c r="L7" s="47">
        <v>25</v>
      </c>
      <c r="M7" s="18" t="s">
        <v>564</v>
      </c>
      <c r="N7" s="47">
        <v>2</v>
      </c>
      <c r="O7" s="45">
        <f>H7+J7+L7+N7</f>
        <v>677</v>
      </c>
      <c r="P7" s="47">
        <f>O7-MAX(J7,L7,N7)</f>
        <v>547</v>
      </c>
    </row>
    <row r="8" spans="1:16" ht="24.75" customHeight="1" x14ac:dyDescent="0.25">
      <c r="A8" s="40">
        <v>6</v>
      </c>
      <c r="B8" s="40" t="s">
        <v>173</v>
      </c>
      <c r="C8" s="40" t="s">
        <v>29</v>
      </c>
      <c r="D8" s="16" t="s">
        <v>387</v>
      </c>
      <c r="E8" s="40" t="s">
        <v>353</v>
      </c>
      <c r="F8" s="30" t="s">
        <v>374</v>
      </c>
      <c r="G8" s="40">
        <v>260</v>
      </c>
      <c r="H8" s="47">
        <f>G8*2</f>
        <v>520</v>
      </c>
      <c r="I8" s="30" t="s">
        <v>374</v>
      </c>
      <c r="J8" s="47">
        <v>130</v>
      </c>
      <c r="K8" s="18" t="s">
        <v>325</v>
      </c>
      <c r="L8" s="47">
        <v>32</v>
      </c>
      <c r="M8" s="18" t="s">
        <v>568</v>
      </c>
      <c r="N8" s="47">
        <v>6</v>
      </c>
      <c r="O8" s="45">
        <f>H8+J8+L8+N8</f>
        <v>688</v>
      </c>
      <c r="P8" s="47">
        <f>O8-MAX(J8,L8,N8)</f>
        <v>558</v>
      </c>
    </row>
    <row r="9" spans="1:16" ht="24.75" customHeight="1" x14ac:dyDescent="0.25">
      <c r="A9" s="40">
        <v>7</v>
      </c>
      <c r="B9" s="42" t="s">
        <v>182</v>
      </c>
      <c r="C9" s="40" t="s">
        <v>29</v>
      </c>
      <c r="D9" s="16" t="s">
        <v>390</v>
      </c>
      <c r="E9" s="40" t="s">
        <v>6</v>
      </c>
      <c r="F9" s="30" t="s">
        <v>374</v>
      </c>
      <c r="G9" s="40">
        <v>260</v>
      </c>
      <c r="H9" s="47">
        <f>G9*2</f>
        <v>520</v>
      </c>
      <c r="I9" s="30" t="s">
        <v>374</v>
      </c>
      <c r="J9" s="47">
        <v>130</v>
      </c>
      <c r="K9" s="18" t="s">
        <v>327</v>
      </c>
      <c r="L9" s="47">
        <v>38</v>
      </c>
      <c r="M9" s="18" t="s">
        <v>572</v>
      </c>
      <c r="N9" s="47">
        <v>10</v>
      </c>
      <c r="O9" s="45">
        <f>H9+J9+L9+N9</f>
        <v>698</v>
      </c>
      <c r="P9" s="47">
        <f>O9-MAX(J9,L9,N9)</f>
        <v>568</v>
      </c>
    </row>
    <row r="10" spans="1:16" ht="24.75" customHeight="1" x14ac:dyDescent="0.25">
      <c r="A10" s="40">
        <v>8</v>
      </c>
      <c r="B10" s="40" t="s">
        <v>166</v>
      </c>
      <c r="C10" s="16" t="s">
        <v>29</v>
      </c>
      <c r="D10" s="16" t="s">
        <v>387</v>
      </c>
      <c r="E10" s="16" t="s">
        <v>30</v>
      </c>
      <c r="F10" s="30" t="s">
        <v>374</v>
      </c>
      <c r="G10" s="40">
        <v>260</v>
      </c>
      <c r="H10" s="47">
        <f>G10*2</f>
        <v>520</v>
      </c>
      <c r="I10" s="30" t="s">
        <v>374</v>
      </c>
      <c r="J10" s="47">
        <v>130</v>
      </c>
      <c r="K10" s="30" t="s">
        <v>374</v>
      </c>
      <c r="L10" s="47">
        <v>80</v>
      </c>
      <c r="M10" s="18" t="s">
        <v>565</v>
      </c>
      <c r="N10" s="47">
        <v>3</v>
      </c>
      <c r="O10" s="45">
        <f>H10+J10+L10+N10</f>
        <v>733</v>
      </c>
      <c r="P10" s="47">
        <f>O10-MAX(J10,L10,N10)</f>
        <v>603</v>
      </c>
    </row>
    <row r="11" spans="1:16" ht="24.75" customHeight="1" x14ac:dyDescent="0.25">
      <c r="A11" s="40">
        <v>9</v>
      </c>
      <c r="B11" s="40" t="s">
        <v>169</v>
      </c>
      <c r="C11" s="16" t="s">
        <v>29</v>
      </c>
      <c r="D11" s="16" t="s">
        <v>387</v>
      </c>
      <c r="E11" s="16" t="s">
        <v>31</v>
      </c>
      <c r="F11" s="30" t="s">
        <v>374</v>
      </c>
      <c r="G11" s="40">
        <v>260</v>
      </c>
      <c r="H11" s="47">
        <f>G11*2</f>
        <v>520</v>
      </c>
      <c r="I11" s="30" t="s">
        <v>374</v>
      </c>
      <c r="J11" s="47">
        <v>130</v>
      </c>
      <c r="K11" s="30" t="s">
        <v>374</v>
      </c>
      <c r="L11" s="47">
        <v>80</v>
      </c>
      <c r="M11" s="18" t="s">
        <v>566</v>
      </c>
      <c r="N11" s="47">
        <v>4</v>
      </c>
      <c r="O11" s="45">
        <f>H11+J11+L11+N11</f>
        <v>734</v>
      </c>
      <c r="P11" s="47">
        <f>O11-MAX(J11,L11,N11)</f>
        <v>604</v>
      </c>
    </row>
    <row r="12" spans="1:16" ht="24.75" customHeight="1" x14ac:dyDescent="0.25">
      <c r="A12" s="40">
        <v>10</v>
      </c>
      <c r="B12" s="8" t="s">
        <v>175</v>
      </c>
      <c r="C12" s="16" t="s">
        <v>29</v>
      </c>
      <c r="D12" s="16" t="s">
        <v>386</v>
      </c>
      <c r="E12" s="16" t="s">
        <v>355</v>
      </c>
      <c r="F12" s="30" t="s">
        <v>374</v>
      </c>
      <c r="G12" s="40">
        <v>260</v>
      </c>
      <c r="H12" s="47">
        <f>G12*2</f>
        <v>520</v>
      </c>
      <c r="I12" s="30" t="s">
        <v>374</v>
      </c>
      <c r="J12" s="47">
        <v>130</v>
      </c>
      <c r="K12" s="30" t="s">
        <v>374</v>
      </c>
      <c r="L12" s="47">
        <v>80</v>
      </c>
      <c r="M12" s="18" t="s">
        <v>569</v>
      </c>
      <c r="N12" s="47">
        <v>7</v>
      </c>
      <c r="O12" s="45">
        <f>H12+J12+L12+N12</f>
        <v>737</v>
      </c>
      <c r="P12" s="47">
        <f>O12-MAX(J12,L12,N12)</f>
        <v>607</v>
      </c>
    </row>
    <row r="13" spans="1:16" ht="24.75" customHeight="1" x14ac:dyDescent="0.25">
      <c r="A13" s="40">
        <v>11</v>
      </c>
      <c r="B13" s="42" t="s">
        <v>181</v>
      </c>
      <c r="C13" s="40" t="s">
        <v>29</v>
      </c>
      <c r="D13" s="40" t="s">
        <v>394</v>
      </c>
      <c r="E13" s="40" t="s">
        <v>361</v>
      </c>
      <c r="F13" s="30" t="s">
        <v>374</v>
      </c>
      <c r="G13" s="40">
        <v>260</v>
      </c>
      <c r="H13" s="47">
        <f>G13*2</f>
        <v>520</v>
      </c>
      <c r="I13" s="30" t="s">
        <v>374</v>
      </c>
      <c r="J13" s="47">
        <v>130</v>
      </c>
      <c r="K13" s="30" t="s">
        <v>374</v>
      </c>
      <c r="L13" s="47">
        <v>80</v>
      </c>
      <c r="M13" s="18" t="s">
        <v>571</v>
      </c>
      <c r="N13" s="47">
        <v>9</v>
      </c>
      <c r="O13" s="45">
        <f>H13+J13+L13+N13</f>
        <v>739</v>
      </c>
      <c r="P13" s="47">
        <f>O13-MAX(J13,L13,N13)</f>
        <v>609</v>
      </c>
    </row>
    <row r="14" spans="1:16" ht="24.75" customHeight="1" x14ac:dyDescent="0.25">
      <c r="A14" s="40">
        <v>12</v>
      </c>
      <c r="B14" s="42" t="s">
        <v>184</v>
      </c>
      <c r="C14" s="40" t="s">
        <v>29</v>
      </c>
      <c r="D14" s="40" t="s">
        <v>386</v>
      </c>
      <c r="E14" s="40" t="s">
        <v>363</v>
      </c>
      <c r="F14" s="30" t="s">
        <v>374</v>
      </c>
      <c r="G14" s="40">
        <v>260</v>
      </c>
      <c r="H14" s="47">
        <f>G14*2</f>
        <v>520</v>
      </c>
      <c r="I14" s="30" t="s">
        <v>374</v>
      </c>
      <c r="J14" s="47">
        <v>130</v>
      </c>
      <c r="K14" s="30" t="s">
        <v>374</v>
      </c>
      <c r="L14" s="47">
        <v>80</v>
      </c>
      <c r="M14" s="18" t="s">
        <v>573</v>
      </c>
      <c r="N14" s="47">
        <v>11</v>
      </c>
      <c r="O14" s="45">
        <f>H14+J14+L14+N14</f>
        <v>741</v>
      </c>
      <c r="P14" s="47">
        <f>O14-MAX(J14,L14,N14)</f>
        <v>611</v>
      </c>
    </row>
    <row r="15" spans="1:16" ht="24.75" customHeight="1" x14ac:dyDescent="0.25">
      <c r="A15" s="40">
        <v>13</v>
      </c>
      <c r="B15" s="42" t="s">
        <v>190</v>
      </c>
      <c r="C15" s="40" t="s">
        <v>29</v>
      </c>
      <c r="D15" s="40" t="s">
        <v>396</v>
      </c>
      <c r="E15" s="40" t="s">
        <v>366</v>
      </c>
      <c r="F15" s="30" t="s">
        <v>374</v>
      </c>
      <c r="G15" s="40">
        <v>260</v>
      </c>
      <c r="H15" s="47">
        <f>G15*2</f>
        <v>520</v>
      </c>
      <c r="I15" s="30" t="s">
        <v>374</v>
      </c>
      <c r="J15" s="47">
        <v>130</v>
      </c>
      <c r="K15" s="30" t="s">
        <v>374</v>
      </c>
      <c r="L15" s="47">
        <v>80</v>
      </c>
      <c r="M15" s="18" t="s">
        <v>574</v>
      </c>
      <c r="N15" s="47">
        <v>12</v>
      </c>
      <c r="O15" s="40">
        <f>H15+J15+L15+N15</f>
        <v>742</v>
      </c>
      <c r="P15" s="47">
        <f>O15-MAX(J15,L15,N15)</f>
        <v>612</v>
      </c>
    </row>
    <row r="23" spans="2:16" ht="15" customHeight="1" x14ac:dyDescent="0.25">
      <c r="B23" s="90" t="s">
        <v>575</v>
      </c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</row>
  </sheetData>
  <autoFilter ref="A2:P15">
    <sortState ref="A3:P15">
      <sortCondition ref="P2:P15"/>
    </sortState>
  </autoFilter>
  <mergeCells count="2">
    <mergeCell ref="A1:O1"/>
    <mergeCell ref="B23:P23"/>
  </mergeCells>
  <pageMargins left="0.7" right="0.7" top="0.75" bottom="0.75" header="0.3" footer="0.3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view="pageBreakPreview" zoomScale="115" zoomScaleNormal="100" zoomScaleSheetLayoutView="115" workbookViewId="0">
      <selection activeCell="J3" sqref="J3"/>
    </sheetView>
  </sheetViews>
  <sheetFormatPr defaultRowHeight="15" x14ac:dyDescent="0.25"/>
  <cols>
    <col min="1" max="1" width="6.42578125" customWidth="1"/>
    <col min="2" max="2" width="26" customWidth="1"/>
    <col min="3" max="3" width="10.7109375" customWidth="1"/>
    <col min="4" max="4" width="11" customWidth="1"/>
    <col min="5" max="5" width="11.5703125" style="39" customWidth="1"/>
    <col min="6" max="6" width="7.85546875" style="39" customWidth="1"/>
    <col min="7" max="7" width="10.42578125" style="39" customWidth="1"/>
    <col min="8" max="8" width="13.5703125" style="39" customWidth="1"/>
    <col min="9" max="9" width="8" style="39" customWidth="1"/>
    <col min="10" max="10" width="19.5703125" style="6" customWidth="1"/>
    <col min="11" max="11" width="10.7109375" style="6" customWidth="1"/>
    <col min="12" max="12" width="12.7109375" customWidth="1"/>
    <col min="13" max="13" width="6.5703125" bestFit="1" customWidth="1"/>
    <col min="14" max="14" width="11.42578125" style="12" bestFit="1" customWidth="1"/>
  </cols>
  <sheetData>
    <row r="1" spans="1:15" ht="21" x14ac:dyDescent="0.25">
      <c r="A1" s="91" t="s">
        <v>22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</row>
    <row r="2" spans="1:15" s="3" customFormat="1" ht="75" x14ac:dyDescent="0.25">
      <c r="A2" s="13" t="s">
        <v>0</v>
      </c>
      <c r="B2" s="13" t="s">
        <v>1</v>
      </c>
      <c r="C2" s="13" t="s">
        <v>5</v>
      </c>
      <c r="D2" s="13" t="s">
        <v>400</v>
      </c>
      <c r="E2" s="35" t="s">
        <v>403</v>
      </c>
      <c r="F2" s="35" t="s">
        <v>384</v>
      </c>
      <c r="G2" s="35" t="s">
        <v>502</v>
      </c>
      <c r="H2" s="35" t="s">
        <v>503</v>
      </c>
      <c r="I2" s="35" t="s">
        <v>384</v>
      </c>
      <c r="J2" s="34" t="s">
        <v>281</v>
      </c>
      <c r="K2" s="77" t="s">
        <v>7</v>
      </c>
      <c r="L2" s="35" t="s">
        <v>17</v>
      </c>
      <c r="M2" s="79" t="s">
        <v>7</v>
      </c>
      <c r="N2" s="80" t="s">
        <v>8</v>
      </c>
      <c r="O2" s="35" t="s">
        <v>508</v>
      </c>
    </row>
    <row r="3" spans="1:15" ht="33.75" customHeight="1" x14ac:dyDescent="0.25">
      <c r="A3" s="2">
        <v>1</v>
      </c>
      <c r="B3" s="31" t="s">
        <v>16</v>
      </c>
      <c r="C3" s="8" t="s">
        <v>11</v>
      </c>
      <c r="D3" s="8" t="s">
        <v>389</v>
      </c>
      <c r="E3" s="48" t="s">
        <v>289</v>
      </c>
      <c r="F3" s="42">
        <v>14</v>
      </c>
      <c r="G3" s="47">
        <f t="shared" ref="G3:G8" si="0">F3*2</f>
        <v>28</v>
      </c>
      <c r="H3" s="44" t="s">
        <v>374</v>
      </c>
      <c r="I3" s="47">
        <v>48</v>
      </c>
      <c r="J3" s="10" t="s">
        <v>3</v>
      </c>
      <c r="K3" s="15">
        <v>10</v>
      </c>
      <c r="L3" s="23" t="s">
        <v>2</v>
      </c>
      <c r="M3" s="15">
        <v>23</v>
      </c>
      <c r="N3" s="24">
        <f t="shared" ref="N3:N8" si="1">G3+I3+K3+M3</f>
        <v>109</v>
      </c>
      <c r="O3" s="47">
        <f t="shared" ref="O3:O8" si="2">N3-MAX(I3,K3,M3)</f>
        <v>61</v>
      </c>
    </row>
    <row r="4" spans="1:15" ht="33.75" customHeight="1" x14ac:dyDescent="0.25">
      <c r="A4" s="2">
        <v>2</v>
      </c>
      <c r="B4" s="16" t="s">
        <v>13</v>
      </c>
      <c r="C4" s="8" t="s">
        <v>12</v>
      </c>
      <c r="D4" s="8" t="s">
        <v>396</v>
      </c>
      <c r="E4" s="48" t="s">
        <v>291</v>
      </c>
      <c r="F4" s="42">
        <v>15</v>
      </c>
      <c r="G4" s="47">
        <f t="shared" si="0"/>
        <v>30</v>
      </c>
      <c r="H4" s="48" t="s">
        <v>328</v>
      </c>
      <c r="I4" s="47">
        <v>30</v>
      </c>
      <c r="J4" s="33" t="s">
        <v>374</v>
      </c>
      <c r="K4" s="15">
        <v>50</v>
      </c>
      <c r="L4" s="23" t="s">
        <v>3</v>
      </c>
      <c r="M4" s="15">
        <v>12</v>
      </c>
      <c r="N4" s="24">
        <f t="shared" si="1"/>
        <v>122</v>
      </c>
      <c r="O4" s="47">
        <f t="shared" si="2"/>
        <v>72</v>
      </c>
    </row>
    <row r="5" spans="1:15" ht="33.75" customHeight="1" x14ac:dyDescent="0.25">
      <c r="A5" s="2">
        <v>3</v>
      </c>
      <c r="B5" s="8" t="s">
        <v>15</v>
      </c>
      <c r="C5" s="8" t="s">
        <v>10</v>
      </c>
      <c r="D5" s="8" t="s">
        <v>389</v>
      </c>
      <c r="E5" s="48" t="s">
        <v>292</v>
      </c>
      <c r="F5" s="42">
        <v>32</v>
      </c>
      <c r="G5" s="47">
        <f t="shared" si="0"/>
        <v>64</v>
      </c>
      <c r="H5" s="44" t="s">
        <v>374</v>
      </c>
      <c r="I5" s="47">
        <v>48</v>
      </c>
      <c r="J5" s="10" t="s">
        <v>2</v>
      </c>
      <c r="K5" s="15">
        <v>38</v>
      </c>
      <c r="L5" s="23" t="s">
        <v>4</v>
      </c>
      <c r="M5" s="15">
        <v>14</v>
      </c>
      <c r="N5" s="24">
        <f t="shared" si="1"/>
        <v>164</v>
      </c>
      <c r="O5" s="47">
        <f t="shared" si="2"/>
        <v>116</v>
      </c>
    </row>
    <row r="6" spans="1:15" ht="33.75" customHeight="1" x14ac:dyDescent="0.25">
      <c r="A6" s="2">
        <v>4</v>
      </c>
      <c r="B6" s="8" t="s">
        <v>504</v>
      </c>
      <c r="C6" s="8" t="s">
        <v>505</v>
      </c>
      <c r="D6" s="8" t="s">
        <v>392</v>
      </c>
      <c r="E6" s="44" t="s">
        <v>374</v>
      </c>
      <c r="F6" s="42">
        <v>70</v>
      </c>
      <c r="G6" s="47">
        <f t="shared" si="0"/>
        <v>140</v>
      </c>
      <c r="H6" s="48" t="s">
        <v>326</v>
      </c>
      <c r="I6" s="47">
        <v>24</v>
      </c>
      <c r="J6" s="49" t="s">
        <v>374</v>
      </c>
      <c r="K6" s="78" t="s">
        <v>560</v>
      </c>
      <c r="L6" s="50" t="s">
        <v>374</v>
      </c>
      <c r="M6" s="15">
        <v>50</v>
      </c>
      <c r="N6" s="24">
        <f t="shared" si="1"/>
        <v>264</v>
      </c>
      <c r="O6" s="47">
        <f t="shared" si="2"/>
        <v>214</v>
      </c>
    </row>
    <row r="7" spans="1:15" ht="33.75" customHeight="1" x14ac:dyDescent="0.25">
      <c r="A7" s="2">
        <v>5</v>
      </c>
      <c r="B7" s="42" t="s">
        <v>20</v>
      </c>
      <c r="C7" s="42" t="s">
        <v>507</v>
      </c>
      <c r="D7" s="42" t="s">
        <v>506</v>
      </c>
      <c r="E7" s="44" t="s">
        <v>374</v>
      </c>
      <c r="F7" s="42">
        <v>70</v>
      </c>
      <c r="G7" s="47">
        <f t="shared" si="0"/>
        <v>140</v>
      </c>
      <c r="H7" s="48" t="s">
        <v>327</v>
      </c>
      <c r="I7" s="47">
        <v>29</v>
      </c>
      <c r="J7" s="49" t="s">
        <v>374</v>
      </c>
      <c r="K7" s="78" t="s">
        <v>560</v>
      </c>
      <c r="L7" s="50" t="s">
        <v>374</v>
      </c>
      <c r="M7" s="15">
        <v>50</v>
      </c>
      <c r="N7" s="24">
        <f t="shared" si="1"/>
        <v>269</v>
      </c>
      <c r="O7" s="47">
        <f t="shared" si="2"/>
        <v>219</v>
      </c>
    </row>
    <row r="8" spans="1:15" ht="33.75" customHeight="1" x14ac:dyDescent="0.25">
      <c r="A8" s="2">
        <v>6</v>
      </c>
      <c r="B8" s="42" t="s">
        <v>282</v>
      </c>
      <c r="C8" s="42" t="s">
        <v>283</v>
      </c>
      <c r="D8" s="42" t="s">
        <v>389</v>
      </c>
      <c r="E8" s="44" t="s">
        <v>374</v>
      </c>
      <c r="F8" s="42">
        <v>70</v>
      </c>
      <c r="G8" s="47">
        <f t="shared" si="0"/>
        <v>140</v>
      </c>
      <c r="H8" s="44" t="s">
        <v>374</v>
      </c>
      <c r="I8" s="47">
        <v>48</v>
      </c>
      <c r="J8" s="10" t="s">
        <v>4</v>
      </c>
      <c r="K8" s="15">
        <v>33</v>
      </c>
      <c r="L8" s="36" t="s">
        <v>374</v>
      </c>
      <c r="M8" s="15">
        <v>50</v>
      </c>
      <c r="N8" s="24">
        <f t="shared" si="1"/>
        <v>271</v>
      </c>
      <c r="O8" s="47">
        <f t="shared" si="2"/>
        <v>221</v>
      </c>
    </row>
  </sheetData>
  <autoFilter ref="A2:O8">
    <sortState ref="A3:O8">
      <sortCondition ref="O2:O8"/>
    </sortState>
  </autoFilter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"/>
  <sheetViews>
    <sheetView view="pageBreakPreview" zoomScale="130" zoomScaleNormal="115" zoomScaleSheetLayoutView="130" zoomScalePageLayoutView="70" workbookViewId="0">
      <selection activeCell="L6" sqref="L6"/>
    </sheetView>
  </sheetViews>
  <sheetFormatPr defaultRowHeight="15" x14ac:dyDescent="0.25"/>
  <cols>
    <col min="1" max="1" width="6.42578125" customWidth="1"/>
    <col min="2" max="2" width="22.28515625" customWidth="1"/>
    <col min="3" max="3" width="13.140625" customWidth="1"/>
    <col min="4" max="4" width="13.140625" style="39" customWidth="1"/>
    <col min="5" max="5" width="11.140625" style="39" customWidth="1"/>
    <col min="6" max="6" width="7.85546875" style="39" customWidth="1"/>
    <col min="7" max="8" width="10.28515625" style="39" customWidth="1"/>
    <col min="9" max="9" width="8.42578125" style="39" customWidth="1"/>
    <col min="10" max="11" width="10.28515625" style="39" customWidth="1"/>
    <col min="12" max="12" width="15.28515625" style="1" customWidth="1"/>
    <col min="13" max="13" width="7.140625" style="1" customWidth="1"/>
    <col min="14" max="14" width="11.42578125" style="12" bestFit="1" customWidth="1"/>
    <col min="15" max="15" width="11.42578125" style="9" bestFit="1" customWidth="1"/>
  </cols>
  <sheetData>
    <row r="1" spans="1:15" ht="21" x14ac:dyDescent="0.25">
      <c r="A1" s="91" t="s">
        <v>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2"/>
    </row>
    <row r="2" spans="1:15" s="3" customFormat="1" ht="75" x14ac:dyDescent="0.25">
      <c r="A2" s="13" t="s">
        <v>0</v>
      </c>
      <c r="B2" s="13" t="s">
        <v>1</v>
      </c>
      <c r="C2" s="13" t="s">
        <v>5</v>
      </c>
      <c r="D2" s="13" t="s">
        <v>400</v>
      </c>
      <c r="E2" s="35" t="s">
        <v>470</v>
      </c>
      <c r="F2" s="35" t="s">
        <v>472</v>
      </c>
      <c r="G2" s="35" t="s">
        <v>473</v>
      </c>
      <c r="H2" s="35" t="s">
        <v>518</v>
      </c>
      <c r="I2" s="35" t="s">
        <v>472</v>
      </c>
      <c r="J2" s="35" t="s">
        <v>519</v>
      </c>
      <c r="K2" s="35" t="s">
        <v>472</v>
      </c>
      <c r="L2" s="35" t="s">
        <v>17</v>
      </c>
      <c r="M2" s="79" t="s">
        <v>395</v>
      </c>
      <c r="N2" s="80" t="s">
        <v>385</v>
      </c>
      <c r="O2" s="35" t="s">
        <v>561</v>
      </c>
    </row>
    <row r="3" spans="1:15" ht="22.5" customHeight="1" x14ac:dyDescent="0.25">
      <c r="A3" s="2">
        <v>1</v>
      </c>
      <c r="B3" s="8" t="s">
        <v>19</v>
      </c>
      <c r="C3" s="8" t="s">
        <v>14</v>
      </c>
      <c r="D3" s="42" t="s">
        <v>506</v>
      </c>
      <c r="E3" s="44" t="s">
        <v>374</v>
      </c>
      <c r="F3" s="42">
        <v>70</v>
      </c>
      <c r="G3" s="47">
        <f>F3*2</f>
        <v>140</v>
      </c>
      <c r="H3" s="48" t="s">
        <v>325</v>
      </c>
      <c r="I3" s="47">
        <v>21</v>
      </c>
      <c r="J3" s="44" t="s">
        <v>374</v>
      </c>
      <c r="K3" s="57">
        <v>80</v>
      </c>
      <c r="L3" s="7" t="s">
        <v>3</v>
      </c>
      <c r="M3" s="15">
        <v>9</v>
      </c>
      <c r="N3" s="54">
        <f>G3+I3+K3+M3</f>
        <v>250</v>
      </c>
      <c r="O3" s="55">
        <f>N3-MAX(I3,K3,M3)</f>
        <v>170</v>
      </c>
    </row>
    <row r="4" spans="1:15" s="4" customFormat="1" ht="18" customHeight="1" x14ac:dyDescent="0.25">
      <c r="A4" s="2">
        <v>2</v>
      </c>
      <c r="B4" s="42" t="s">
        <v>516</v>
      </c>
      <c r="C4" s="42" t="s">
        <v>517</v>
      </c>
      <c r="D4" s="42" t="s">
        <v>392</v>
      </c>
      <c r="E4" s="46" t="s">
        <v>374</v>
      </c>
      <c r="F4" s="42">
        <v>70</v>
      </c>
      <c r="G4" s="47">
        <f>F4*2</f>
        <v>140</v>
      </c>
      <c r="H4" s="48" t="s">
        <v>324</v>
      </c>
      <c r="I4" s="47">
        <v>11</v>
      </c>
      <c r="J4" s="48" t="s">
        <v>324</v>
      </c>
      <c r="K4" s="57">
        <v>22</v>
      </c>
      <c r="L4" s="49" t="s">
        <v>374</v>
      </c>
      <c r="M4" s="15">
        <v>40</v>
      </c>
      <c r="N4" s="54">
        <f>G4+I4+K4+M4</f>
        <v>213</v>
      </c>
      <c r="O4" s="55">
        <f>N4-MAX(I4,K4,M4)</f>
        <v>173</v>
      </c>
    </row>
    <row r="5" spans="1:15" x14ac:dyDescent="0.25">
      <c r="A5" s="2">
        <v>3</v>
      </c>
      <c r="B5" s="8" t="s">
        <v>509</v>
      </c>
      <c r="C5" s="8" t="s">
        <v>511</v>
      </c>
      <c r="D5" s="42" t="s">
        <v>386</v>
      </c>
      <c r="E5" s="48" t="s">
        <v>515</v>
      </c>
      <c r="F5" s="42">
        <v>56</v>
      </c>
      <c r="G5" s="47">
        <f>F5*2</f>
        <v>112</v>
      </c>
      <c r="H5" s="44" t="s">
        <v>374</v>
      </c>
      <c r="I5" s="47">
        <v>48</v>
      </c>
      <c r="J5" s="44" t="s">
        <v>374</v>
      </c>
      <c r="K5" s="57">
        <v>80</v>
      </c>
      <c r="L5" s="49" t="s">
        <v>374</v>
      </c>
      <c r="M5" s="15">
        <v>40</v>
      </c>
      <c r="N5" s="54">
        <f>G5+I5+K5+M5</f>
        <v>280</v>
      </c>
      <c r="O5" s="55">
        <f>N5-MAX(I5,K5,M5)</f>
        <v>200</v>
      </c>
    </row>
    <row r="6" spans="1:15" x14ac:dyDescent="0.25">
      <c r="A6" s="2">
        <v>4</v>
      </c>
      <c r="B6" s="8" t="s">
        <v>510</v>
      </c>
      <c r="C6" s="8" t="s">
        <v>512</v>
      </c>
      <c r="D6" s="42" t="s">
        <v>386</v>
      </c>
      <c r="E6" s="48" t="s">
        <v>290</v>
      </c>
      <c r="F6" s="42">
        <v>60</v>
      </c>
      <c r="G6" s="47">
        <f>F6*2</f>
        <v>120</v>
      </c>
      <c r="H6" s="44" t="s">
        <v>374</v>
      </c>
      <c r="I6" s="47">
        <v>48</v>
      </c>
      <c r="J6" s="44" t="s">
        <v>374</v>
      </c>
      <c r="K6" s="57">
        <v>80</v>
      </c>
      <c r="L6" s="49" t="s">
        <v>374</v>
      </c>
      <c r="M6" s="15">
        <v>40</v>
      </c>
      <c r="N6" s="54">
        <f>G6+I6+K6+M6</f>
        <v>288</v>
      </c>
      <c r="O6" s="55">
        <f>N6-MAX(I6,K6,M6)</f>
        <v>208</v>
      </c>
    </row>
    <row r="7" spans="1:15" x14ac:dyDescent="0.25">
      <c r="A7" s="51">
        <v>5</v>
      </c>
      <c r="B7" s="52" t="s">
        <v>18</v>
      </c>
      <c r="C7" s="52" t="s">
        <v>514</v>
      </c>
      <c r="D7" s="52" t="s">
        <v>513</v>
      </c>
      <c r="E7" s="53" t="s">
        <v>374</v>
      </c>
      <c r="F7" s="52">
        <v>70</v>
      </c>
      <c r="G7" s="47">
        <f>F7*2</f>
        <v>140</v>
      </c>
      <c r="H7" s="53" t="s">
        <v>374</v>
      </c>
      <c r="I7" s="74">
        <v>48</v>
      </c>
      <c r="J7" s="53" t="s">
        <v>374</v>
      </c>
      <c r="K7" s="81">
        <v>80</v>
      </c>
      <c r="L7" s="5" t="s">
        <v>4</v>
      </c>
      <c r="M7" s="82">
        <v>27</v>
      </c>
      <c r="N7" s="54">
        <f>G7+I7+K7+M7</f>
        <v>295</v>
      </c>
      <c r="O7" s="55">
        <f>N7-MAX(I7,K7,M7)</f>
        <v>215</v>
      </c>
    </row>
  </sheetData>
  <autoFilter ref="A2:O7">
    <sortState ref="A3:O7">
      <sortCondition ref="O2:O7"/>
    </sortState>
  </autoFilter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view="pageBreakPreview" zoomScale="130" zoomScaleNormal="100" zoomScaleSheetLayoutView="130" workbookViewId="0">
      <selection activeCell="G8" sqref="G8"/>
    </sheetView>
  </sheetViews>
  <sheetFormatPr defaultRowHeight="15" x14ac:dyDescent="0.25"/>
  <cols>
    <col min="1" max="1" width="6.42578125" customWidth="1"/>
    <col min="2" max="2" width="37.7109375" customWidth="1"/>
    <col min="3" max="3" width="23.140625" customWidth="1"/>
    <col min="4" max="4" width="13.28515625" style="39" customWidth="1"/>
    <col min="5" max="5" width="11.140625" style="1" customWidth="1"/>
    <col min="6" max="6" width="7.140625" style="1" customWidth="1"/>
    <col min="7" max="7" width="11.140625" style="1" customWidth="1"/>
    <col min="8" max="9" width="9.140625" style="1" customWidth="1"/>
    <col min="10" max="10" width="14.42578125" style="6" customWidth="1"/>
    <col min="11" max="11" width="6.5703125" style="6" bestFit="1" customWidth="1"/>
    <col min="12" max="12" width="11.140625" customWidth="1"/>
    <col min="13" max="13" width="6.5703125" bestFit="1" customWidth="1"/>
    <col min="14" max="14" width="11.42578125" style="12" bestFit="1" customWidth="1"/>
  </cols>
  <sheetData>
    <row r="1" spans="1:15" ht="21" x14ac:dyDescent="0.25">
      <c r="A1" s="91" t="s">
        <v>293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5" s="3" customFormat="1" ht="90" x14ac:dyDescent="0.25">
      <c r="A2" s="13" t="s">
        <v>0</v>
      </c>
      <c r="B2" s="13" t="s">
        <v>1</v>
      </c>
      <c r="C2" s="13" t="s">
        <v>5</v>
      </c>
      <c r="D2" s="13" t="s">
        <v>400</v>
      </c>
      <c r="E2" s="35" t="s">
        <v>470</v>
      </c>
      <c r="F2" s="79" t="s">
        <v>472</v>
      </c>
      <c r="G2" s="35" t="s">
        <v>520</v>
      </c>
      <c r="H2" s="34" t="s">
        <v>538</v>
      </c>
      <c r="I2" s="34" t="s">
        <v>395</v>
      </c>
      <c r="J2" s="34" t="s">
        <v>9</v>
      </c>
      <c r="K2" s="77" t="s">
        <v>384</v>
      </c>
      <c r="L2" s="34" t="s">
        <v>281</v>
      </c>
      <c r="M2" s="79" t="s">
        <v>384</v>
      </c>
      <c r="N2" s="80" t="s">
        <v>385</v>
      </c>
      <c r="O2" s="35" t="s">
        <v>541</v>
      </c>
    </row>
    <row r="3" spans="1:15" x14ac:dyDescent="0.25">
      <c r="A3" s="2">
        <v>1</v>
      </c>
      <c r="B3" s="31" t="s">
        <v>521</v>
      </c>
      <c r="C3" s="8" t="s">
        <v>525</v>
      </c>
      <c r="D3" s="42" t="s">
        <v>389</v>
      </c>
      <c r="E3" s="7" t="s">
        <v>534</v>
      </c>
      <c r="F3" s="22">
        <v>13</v>
      </c>
      <c r="G3" s="83">
        <f t="shared" ref="G3:G12" si="0">F3*2</f>
        <v>26</v>
      </c>
      <c r="H3" s="23" t="s">
        <v>534</v>
      </c>
      <c r="I3" s="84">
        <v>12</v>
      </c>
      <c r="J3" s="10" t="s">
        <v>534</v>
      </c>
      <c r="K3" s="15">
        <v>14</v>
      </c>
      <c r="L3" s="36" t="s">
        <v>374</v>
      </c>
      <c r="M3" s="15">
        <v>70</v>
      </c>
      <c r="N3" s="24">
        <f t="shared" ref="N3:N12" si="1">M3+K3+I3+G3</f>
        <v>122</v>
      </c>
      <c r="O3" s="57">
        <f t="shared" ref="O3:O12" si="2">N3-MAX(I3,K3,M3)</f>
        <v>52</v>
      </c>
    </row>
    <row r="4" spans="1:15" x14ac:dyDescent="0.25">
      <c r="A4" s="2">
        <v>2</v>
      </c>
      <c r="B4" s="8" t="s">
        <v>522</v>
      </c>
      <c r="C4" s="8" t="s">
        <v>526</v>
      </c>
      <c r="D4" s="42" t="s">
        <v>389</v>
      </c>
      <c r="E4" s="7" t="s">
        <v>535</v>
      </c>
      <c r="F4" s="22">
        <v>15</v>
      </c>
      <c r="G4" s="83">
        <f t="shared" si="0"/>
        <v>30</v>
      </c>
      <c r="H4" s="56" t="s">
        <v>374</v>
      </c>
      <c r="I4" s="84">
        <v>60</v>
      </c>
      <c r="J4" s="33" t="s">
        <v>374</v>
      </c>
      <c r="K4" s="15">
        <v>60</v>
      </c>
      <c r="L4" s="36" t="s">
        <v>374</v>
      </c>
      <c r="M4" s="15">
        <v>70</v>
      </c>
      <c r="N4" s="24">
        <f t="shared" si="1"/>
        <v>220</v>
      </c>
      <c r="O4" s="57">
        <f t="shared" si="2"/>
        <v>150</v>
      </c>
    </row>
    <row r="5" spans="1:15" x14ac:dyDescent="0.25">
      <c r="A5" s="2">
        <v>3</v>
      </c>
      <c r="B5" s="42" t="s">
        <v>523</v>
      </c>
      <c r="C5" s="8" t="s">
        <v>527</v>
      </c>
      <c r="D5" s="42" t="s">
        <v>386</v>
      </c>
      <c r="E5" s="7" t="s">
        <v>536</v>
      </c>
      <c r="F5" s="22">
        <v>26</v>
      </c>
      <c r="G5" s="83">
        <f t="shared" si="0"/>
        <v>52</v>
      </c>
      <c r="H5" s="56" t="s">
        <v>374</v>
      </c>
      <c r="I5" s="84">
        <v>60</v>
      </c>
      <c r="J5" s="33" t="s">
        <v>374</v>
      </c>
      <c r="K5" s="15">
        <v>60</v>
      </c>
      <c r="L5" s="36" t="s">
        <v>374</v>
      </c>
      <c r="M5" s="15">
        <v>70</v>
      </c>
      <c r="N5" s="24">
        <f t="shared" si="1"/>
        <v>242</v>
      </c>
      <c r="O5" s="57">
        <f t="shared" si="2"/>
        <v>172</v>
      </c>
    </row>
    <row r="6" spans="1:15" x14ac:dyDescent="0.25">
      <c r="A6" s="2">
        <v>4</v>
      </c>
      <c r="B6" s="8" t="s">
        <v>524</v>
      </c>
      <c r="C6" s="8" t="s">
        <v>528</v>
      </c>
      <c r="D6" s="42" t="s">
        <v>388</v>
      </c>
      <c r="E6" s="7" t="s">
        <v>537</v>
      </c>
      <c r="F6" s="22">
        <v>36</v>
      </c>
      <c r="G6" s="83">
        <f t="shared" si="0"/>
        <v>72</v>
      </c>
      <c r="H6" s="56" t="s">
        <v>374</v>
      </c>
      <c r="I6" s="84">
        <v>60</v>
      </c>
      <c r="J6" s="33" t="s">
        <v>374</v>
      </c>
      <c r="K6" s="15">
        <v>60</v>
      </c>
      <c r="L6" s="36" t="s">
        <v>374</v>
      </c>
      <c r="M6" s="15">
        <v>70</v>
      </c>
      <c r="N6" s="24">
        <f t="shared" si="1"/>
        <v>262</v>
      </c>
      <c r="O6" s="57">
        <f t="shared" si="2"/>
        <v>192</v>
      </c>
    </row>
    <row r="7" spans="1:15" x14ac:dyDescent="0.25">
      <c r="A7" s="2">
        <v>5</v>
      </c>
      <c r="B7" s="40" t="s">
        <v>284</v>
      </c>
      <c r="C7" s="8" t="s">
        <v>529</v>
      </c>
      <c r="D7" s="42" t="s">
        <v>389</v>
      </c>
      <c r="E7" s="50" t="s">
        <v>374</v>
      </c>
      <c r="F7" s="21">
        <v>60</v>
      </c>
      <c r="G7" s="83">
        <f t="shared" si="0"/>
        <v>120</v>
      </c>
      <c r="H7" s="56" t="s">
        <v>374</v>
      </c>
      <c r="I7" s="84">
        <v>60</v>
      </c>
      <c r="J7" s="33" t="s">
        <v>374</v>
      </c>
      <c r="K7" s="15">
        <v>60</v>
      </c>
      <c r="L7" s="23" t="s">
        <v>289</v>
      </c>
      <c r="M7" s="15">
        <v>13</v>
      </c>
      <c r="N7" s="24">
        <f t="shared" si="1"/>
        <v>253</v>
      </c>
      <c r="O7" s="57">
        <f t="shared" si="2"/>
        <v>193</v>
      </c>
    </row>
    <row r="8" spans="1:15" x14ac:dyDescent="0.25">
      <c r="A8" s="2">
        <v>6</v>
      </c>
      <c r="B8" s="42" t="s">
        <v>285</v>
      </c>
      <c r="C8" s="8" t="s">
        <v>530</v>
      </c>
      <c r="D8" s="42" t="s">
        <v>389</v>
      </c>
      <c r="E8" s="50" t="s">
        <v>374</v>
      </c>
      <c r="F8" s="21">
        <v>60</v>
      </c>
      <c r="G8" s="83">
        <f t="shared" si="0"/>
        <v>120</v>
      </c>
      <c r="H8" s="56" t="s">
        <v>374</v>
      </c>
      <c r="I8" s="84">
        <v>60</v>
      </c>
      <c r="J8" s="33" t="s">
        <v>374</v>
      </c>
      <c r="K8" s="15">
        <v>60</v>
      </c>
      <c r="L8" s="23" t="s">
        <v>291</v>
      </c>
      <c r="M8" s="15">
        <v>18</v>
      </c>
      <c r="N8" s="24">
        <f t="shared" si="1"/>
        <v>258</v>
      </c>
      <c r="O8" s="57">
        <f t="shared" si="2"/>
        <v>198</v>
      </c>
    </row>
    <row r="9" spans="1:15" x14ac:dyDescent="0.25">
      <c r="A9" s="2">
        <v>7</v>
      </c>
      <c r="B9" s="8" t="s">
        <v>286</v>
      </c>
      <c r="C9" s="8" t="s">
        <v>531</v>
      </c>
      <c r="D9" s="42" t="s">
        <v>389</v>
      </c>
      <c r="E9" s="50" t="s">
        <v>374</v>
      </c>
      <c r="F9" s="21">
        <v>60</v>
      </c>
      <c r="G9" s="83">
        <f t="shared" si="0"/>
        <v>120</v>
      </c>
      <c r="H9" s="56" t="s">
        <v>374</v>
      </c>
      <c r="I9" s="84">
        <v>60</v>
      </c>
      <c r="J9" s="33" t="s">
        <v>374</v>
      </c>
      <c r="K9" s="15">
        <v>60</v>
      </c>
      <c r="L9" s="23" t="s">
        <v>292</v>
      </c>
      <c r="M9" s="15">
        <v>25</v>
      </c>
      <c r="N9" s="24">
        <f t="shared" si="1"/>
        <v>265</v>
      </c>
      <c r="O9" s="57">
        <f t="shared" si="2"/>
        <v>205</v>
      </c>
    </row>
    <row r="10" spans="1:15" x14ac:dyDescent="0.25">
      <c r="A10" s="2">
        <v>8</v>
      </c>
      <c r="B10" s="8" t="s">
        <v>287</v>
      </c>
      <c r="C10" s="8" t="s">
        <v>532</v>
      </c>
      <c r="D10" s="42" t="s">
        <v>389</v>
      </c>
      <c r="E10" s="50" t="s">
        <v>374</v>
      </c>
      <c r="F10" s="21">
        <v>60</v>
      </c>
      <c r="G10" s="83">
        <f t="shared" si="0"/>
        <v>120</v>
      </c>
      <c r="H10" s="56" t="s">
        <v>374</v>
      </c>
      <c r="I10" s="84">
        <v>60</v>
      </c>
      <c r="J10" s="33" t="s">
        <v>374</v>
      </c>
      <c r="K10" s="15">
        <v>60</v>
      </c>
      <c r="L10" s="25">
        <v>0.8</v>
      </c>
      <c r="M10" s="15">
        <v>37</v>
      </c>
      <c r="N10" s="24">
        <f t="shared" si="1"/>
        <v>277</v>
      </c>
      <c r="O10" s="57">
        <f t="shared" si="2"/>
        <v>217</v>
      </c>
    </row>
    <row r="11" spans="1:15" x14ac:dyDescent="0.25">
      <c r="A11" s="2">
        <v>9</v>
      </c>
      <c r="B11" s="8" t="s">
        <v>539</v>
      </c>
      <c r="C11" s="8" t="s">
        <v>540</v>
      </c>
      <c r="D11" s="42" t="s">
        <v>388</v>
      </c>
      <c r="E11" s="49" t="s">
        <v>374</v>
      </c>
      <c r="F11" s="22">
        <v>60</v>
      </c>
      <c r="G11" s="83">
        <f t="shared" si="0"/>
        <v>120</v>
      </c>
      <c r="H11" s="56" t="s">
        <v>374</v>
      </c>
      <c r="I11" s="84">
        <v>60</v>
      </c>
      <c r="J11" s="10" t="s">
        <v>537</v>
      </c>
      <c r="K11" s="15">
        <v>44</v>
      </c>
      <c r="L11" s="36" t="s">
        <v>374</v>
      </c>
      <c r="M11" s="15">
        <v>70</v>
      </c>
      <c r="N11" s="24">
        <f t="shared" si="1"/>
        <v>294</v>
      </c>
      <c r="O11" s="57">
        <f t="shared" si="2"/>
        <v>224</v>
      </c>
    </row>
    <row r="12" spans="1:15" x14ac:dyDescent="0.25">
      <c r="A12" s="2">
        <v>10</v>
      </c>
      <c r="B12" s="8" t="s">
        <v>288</v>
      </c>
      <c r="C12" s="8" t="s">
        <v>533</v>
      </c>
      <c r="D12" s="42" t="s">
        <v>389</v>
      </c>
      <c r="E12" s="50" t="s">
        <v>374</v>
      </c>
      <c r="F12" s="21">
        <v>60</v>
      </c>
      <c r="G12" s="83">
        <f t="shared" si="0"/>
        <v>120</v>
      </c>
      <c r="H12" s="56" t="s">
        <v>374</v>
      </c>
      <c r="I12" s="84">
        <v>60</v>
      </c>
      <c r="J12" s="33" t="s">
        <v>374</v>
      </c>
      <c r="K12" s="15">
        <v>60</v>
      </c>
      <c r="L12" s="23" t="s">
        <v>290</v>
      </c>
      <c r="M12" s="15">
        <v>53</v>
      </c>
      <c r="N12" s="24">
        <f t="shared" si="1"/>
        <v>293</v>
      </c>
      <c r="O12" s="57">
        <f t="shared" si="2"/>
        <v>233</v>
      </c>
    </row>
  </sheetData>
  <autoFilter ref="A2:O12">
    <sortState ref="A3:O12">
      <sortCondition ref="O2:O12"/>
    </sortState>
  </autoFilter>
  <mergeCells count="1">
    <mergeCell ref="A1:N1"/>
  </mergeCells>
  <pageMargins left="0.7" right="0.7" top="0.75" bottom="0.75" header="0.3" footer="0.3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view="pageBreakPreview" zoomScale="130" zoomScaleNormal="100" zoomScaleSheetLayoutView="130" workbookViewId="0">
      <selection activeCell="G11" sqref="G11"/>
    </sheetView>
  </sheetViews>
  <sheetFormatPr defaultRowHeight="15" x14ac:dyDescent="0.25"/>
  <cols>
    <col min="1" max="1" width="6.7109375" style="3" customWidth="1"/>
    <col min="2" max="2" width="21.5703125" style="66" customWidth="1"/>
    <col min="3" max="7" width="11.140625" style="66" customWidth="1"/>
    <col min="8" max="8" width="8.28515625" style="68" bestFit="1" customWidth="1"/>
    <col min="9" max="9" width="6.5703125" style="68" bestFit="1" customWidth="1"/>
    <col min="10" max="10" width="9.85546875" style="68" customWidth="1"/>
    <col min="11" max="11" width="8.7109375" style="68" customWidth="1"/>
    <col min="12" max="12" width="13.140625" style="68" bestFit="1" customWidth="1"/>
    <col min="13" max="13" width="6.5703125" style="68" bestFit="1" customWidth="1"/>
    <col min="14" max="14" width="10.7109375" style="12" customWidth="1"/>
    <col min="15" max="15" width="15.5703125" style="70" customWidth="1"/>
    <col min="16" max="16384" width="9.140625" style="39"/>
  </cols>
  <sheetData>
    <row r="1" spans="1:15" ht="21" x14ac:dyDescent="0.35">
      <c r="A1" s="94">
        <v>420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5"/>
    </row>
    <row r="2" spans="1:15" ht="45" x14ac:dyDescent="0.25">
      <c r="A2" s="11" t="s">
        <v>0</v>
      </c>
      <c r="B2" s="11" t="s">
        <v>1</v>
      </c>
      <c r="C2" s="11" t="s">
        <v>5</v>
      </c>
      <c r="D2" s="11" t="s">
        <v>400</v>
      </c>
      <c r="E2" s="35" t="s">
        <v>403</v>
      </c>
      <c r="F2" s="35" t="s">
        <v>395</v>
      </c>
      <c r="G2" s="35" t="s">
        <v>502</v>
      </c>
      <c r="H2" s="34" t="s">
        <v>519</v>
      </c>
      <c r="I2" s="34" t="s">
        <v>384</v>
      </c>
      <c r="J2" s="34" t="s">
        <v>9</v>
      </c>
      <c r="K2" s="34" t="s">
        <v>395</v>
      </c>
      <c r="L2" s="34" t="s">
        <v>542</v>
      </c>
      <c r="M2" s="34" t="s">
        <v>384</v>
      </c>
      <c r="N2" s="87" t="s">
        <v>8</v>
      </c>
      <c r="O2" s="34" t="s">
        <v>559</v>
      </c>
    </row>
    <row r="3" spans="1:15" ht="45" x14ac:dyDescent="0.25">
      <c r="A3" s="58">
        <v>1</v>
      </c>
      <c r="B3" s="59" t="s">
        <v>546</v>
      </c>
      <c r="C3" s="63" t="s">
        <v>547</v>
      </c>
      <c r="D3" s="63" t="s">
        <v>392</v>
      </c>
      <c r="E3" s="60" t="s">
        <v>229</v>
      </c>
      <c r="F3" s="61">
        <v>11</v>
      </c>
      <c r="G3" s="85">
        <f t="shared" ref="G3:G8" si="0">F3*2</f>
        <v>22</v>
      </c>
      <c r="H3" s="72" t="s">
        <v>374</v>
      </c>
      <c r="I3" s="85">
        <v>90</v>
      </c>
      <c r="J3" s="61" t="s">
        <v>289</v>
      </c>
      <c r="K3" s="85">
        <v>12</v>
      </c>
      <c r="L3" s="62" t="s">
        <v>289</v>
      </c>
      <c r="M3" s="85">
        <v>12</v>
      </c>
      <c r="N3" s="62">
        <f t="shared" ref="N3:N8" si="1">G3+I3+K3+M3</f>
        <v>136</v>
      </c>
      <c r="O3" s="15">
        <f t="shared" ref="O3:O8" si="2">N3-MAX(I3,K3,M3)</f>
        <v>46</v>
      </c>
    </row>
    <row r="4" spans="1:15" ht="30" x14ac:dyDescent="0.25">
      <c r="A4" s="58">
        <v>2</v>
      </c>
      <c r="B4" s="59" t="s">
        <v>543</v>
      </c>
      <c r="C4" s="59" t="s">
        <v>544</v>
      </c>
      <c r="D4" s="59" t="s">
        <v>389</v>
      </c>
      <c r="E4" s="60" t="s">
        <v>324</v>
      </c>
      <c r="F4" s="61">
        <v>15</v>
      </c>
      <c r="G4" s="85">
        <f t="shared" si="0"/>
        <v>30</v>
      </c>
      <c r="H4" s="61" t="s">
        <v>545</v>
      </c>
      <c r="I4" s="85">
        <v>10</v>
      </c>
      <c r="J4" s="61" t="s">
        <v>291</v>
      </c>
      <c r="K4" s="85">
        <v>22</v>
      </c>
      <c r="L4" s="62" t="s">
        <v>292</v>
      </c>
      <c r="M4" s="85">
        <v>20</v>
      </c>
      <c r="N4" s="62">
        <f t="shared" si="1"/>
        <v>82</v>
      </c>
      <c r="O4" s="15">
        <f t="shared" si="2"/>
        <v>60</v>
      </c>
    </row>
    <row r="5" spans="1:15" ht="30" x14ac:dyDescent="0.25">
      <c r="A5" s="58">
        <v>3</v>
      </c>
      <c r="B5" s="64" t="s">
        <v>551</v>
      </c>
      <c r="C5" s="64" t="s">
        <v>552</v>
      </c>
      <c r="D5" s="64" t="s">
        <v>389</v>
      </c>
      <c r="E5" s="60" t="s">
        <v>326</v>
      </c>
      <c r="F5" s="61">
        <v>36</v>
      </c>
      <c r="G5" s="85">
        <f t="shared" si="0"/>
        <v>72</v>
      </c>
      <c r="H5" s="14" t="s">
        <v>553</v>
      </c>
      <c r="I5" s="86">
        <v>22</v>
      </c>
      <c r="J5" s="72" t="s">
        <v>374</v>
      </c>
      <c r="K5" s="85">
        <v>70</v>
      </c>
      <c r="L5" s="72" t="s">
        <v>374</v>
      </c>
      <c r="M5" s="85">
        <v>63</v>
      </c>
      <c r="N5" s="62">
        <f t="shared" si="1"/>
        <v>227</v>
      </c>
      <c r="O5" s="15">
        <f t="shared" si="2"/>
        <v>157</v>
      </c>
    </row>
    <row r="6" spans="1:15" ht="30" x14ac:dyDescent="0.25">
      <c r="A6" s="58">
        <v>4</v>
      </c>
      <c r="B6" s="59" t="s">
        <v>548</v>
      </c>
      <c r="C6" s="59" t="s">
        <v>549</v>
      </c>
      <c r="D6" s="59" t="s">
        <v>386</v>
      </c>
      <c r="E6" s="71" t="s">
        <v>374</v>
      </c>
      <c r="F6" s="62">
        <v>72</v>
      </c>
      <c r="G6" s="85">
        <f t="shared" si="0"/>
        <v>144</v>
      </c>
      <c r="H6" s="61" t="s">
        <v>550</v>
      </c>
      <c r="I6" s="85">
        <v>23</v>
      </c>
      <c r="J6" s="61" t="s">
        <v>515</v>
      </c>
      <c r="K6" s="85">
        <v>33</v>
      </c>
      <c r="L6" s="62" t="s">
        <v>515</v>
      </c>
      <c r="M6" s="85">
        <v>33</v>
      </c>
      <c r="N6" s="62">
        <f t="shared" si="1"/>
        <v>233</v>
      </c>
      <c r="O6" s="15">
        <f t="shared" si="2"/>
        <v>200</v>
      </c>
    </row>
    <row r="7" spans="1:15" ht="30" x14ac:dyDescent="0.25">
      <c r="A7" s="58">
        <v>5</v>
      </c>
      <c r="B7" s="64" t="s">
        <v>557</v>
      </c>
      <c r="C7" s="64" t="s">
        <v>558</v>
      </c>
      <c r="D7" s="64" t="s">
        <v>388</v>
      </c>
      <c r="E7" s="60" t="s">
        <v>327</v>
      </c>
      <c r="F7" s="61">
        <v>42</v>
      </c>
      <c r="G7" s="85">
        <f t="shared" si="0"/>
        <v>84</v>
      </c>
      <c r="H7" s="72" t="s">
        <v>374</v>
      </c>
      <c r="I7" s="85">
        <v>90</v>
      </c>
      <c r="J7" s="72" t="s">
        <v>374</v>
      </c>
      <c r="K7" s="85">
        <v>70</v>
      </c>
      <c r="L7" s="72" t="s">
        <v>374</v>
      </c>
      <c r="M7" s="85">
        <v>63</v>
      </c>
      <c r="N7" s="62">
        <f t="shared" si="1"/>
        <v>307</v>
      </c>
      <c r="O7" s="15">
        <f t="shared" si="2"/>
        <v>217</v>
      </c>
    </row>
    <row r="8" spans="1:15" ht="30" x14ac:dyDescent="0.25">
      <c r="A8" s="58">
        <v>6</v>
      </c>
      <c r="B8" s="64" t="s">
        <v>554</v>
      </c>
      <c r="C8" s="64" t="s">
        <v>555</v>
      </c>
      <c r="D8" s="64" t="s">
        <v>396</v>
      </c>
      <c r="E8" s="71" t="s">
        <v>374</v>
      </c>
      <c r="F8" s="62">
        <v>72</v>
      </c>
      <c r="G8" s="85">
        <f t="shared" si="0"/>
        <v>144</v>
      </c>
      <c r="H8" s="14" t="s">
        <v>556</v>
      </c>
      <c r="I8" s="86">
        <v>41</v>
      </c>
      <c r="J8" s="72" t="s">
        <v>374</v>
      </c>
      <c r="K8" s="85">
        <v>70</v>
      </c>
      <c r="L8" s="72" t="s">
        <v>374</v>
      </c>
      <c r="M8" s="85">
        <v>63</v>
      </c>
      <c r="N8" s="62">
        <f t="shared" si="1"/>
        <v>318</v>
      </c>
      <c r="O8" s="15">
        <f t="shared" si="2"/>
        <v>248</v>
      </c>
    </row>
    <row r="9" spans="1:15" x14ac:dyDescent="0.25">
      <c r="B9" s="65"/>
      <c r="E9" s="67"/>
      <c r="F9" s="67"/>
      <c r="G9" s="67"/>
      <c r="N9" s="69"/>
    </row>
    <row r="10" spans="1:15" x14ac:dyDescent="0.25">
      <c r="B10" s="65"/>
      <c r="E10" s="67"/>
      <c r="F10" s="67"/>
      <c r="G10" s="67"/>
      <c r="N10" s="69"/>
    </row>
    <row r="11" spans="1:15" x14ac:dyDescent="0.25">
      <c r="B11" s="65"/>
      <c r="E11" s="67"/>
      <c r="F11" s="67"/>
      <c r="G11" s="67"/>
      <c r="N11" s="69"/>
    </row>
    <row r="12" spans="1:15" x14ac:dyDescent="0.25">
      <c r="B12" s="65"/>
      <c r="E12" s="67"/>
      <c r="F12" s="67"/>
      <c r="G12" s="67"/>
      <c r="N12" s="69"/>
    </row>
    <row r="13" spans="1:15" x14ac:dyDescent="0.25">
      <c r="B13" s="65"/>
      <c r="E13" s="67"/>
      <c r="F13" s="67"/>
      <c r="G13" s="67"/>
      <c r="N13" s="69"/>
    </row>
    <row r="14" spans="1:15" x14ac:dyDescent="0.25">
      <c r="B14" s="65"/>
      <c r="E14" s="67"/>
      <c r="F14" s="67"/>
      <c r="G14" s="67"/>
      <c r="N14" s="69"/>
    </row>
    <row r="15" spans="1:15" x14ac:dyDescent="0.25">
      <c r="B15" s="65"/>
      <c r="E15" s="67"/>
      <c r="F15" s="67"/>
      <c r="G15" s="67"/>
      <c r="N15" s="69"/>
    </row>
    <row r="16" spans="1:15" x14ac:dyDescent="0.25">
      <c r="B16" s="65"/>
      <c r="E16" s="67"/>
      <c r="F16" s="67"/>
      <c r="G16" s="67"/>
      <c r="N16" s="69"/>
    </row>
    <row r="17" spans="2:14" x14ac:dyDescent="0.25">
      <c r="B17" s="65"/>
      <c r="E17" s="67"/>
      <c r="F17" s="67"/>
      <c r="G17" s="67"/>
      <c r="N17" s="69"/>
    </row>
    <row r="18" spans="2:14" x14ac:dyDescent="0.25">
      <c r="B18" s="65"/>
      <c r="E18" s="67"/>
      <c r="F18" s="67"/>
      <c r="G18" s="67"/>
      <c r="N18" s="69"/>
    </row>
    <row r="19" spans="2:14" x14ac:dyDescent="0.25">
      <c r="B19" s="65"/>
      <c r="E19" s="67"/>
      <c r="F19" s="67"/>
      <c r="G19" s="67"/>
      <c r="N19" s="69"/>
    </row>
    <row r="20" spans="2:14" x14ac:dyDescent="0.25">
      <c r="B20" s="65"/>
      <c r="E20" s="67"/>
      <c r="F20" s="67"/>
      <c r="G20" s="67"/>
      <c r="N20" s="69"/>
    </row>
    <row r="21" spans="2:14" x14ac:dyDescent="0.25">
      <c r="B21" s="65"/>
      <c r="E21" s="67"/>
      <c r="F21" s="67"/>
      <c r="G21" s="67"/>
      <c r="N21" s="69"/>
    </row>
    <row r="22" spans="2:14" x14ac:dyDescent="0.25">
      <c r="B22" s="65"/>
      <c r="E22" s="67"/>
      <c r="F22" s="67"/>
      <c r="G22" s="67"/>
      <c r="N22" s="69"/>
    </row>
    <row r="23" spans="2:14" x14ac:dyDescent="0.25">
      <c r="B23" s="65"/>
      <c r="E23" s="67"/>
      <c r="F23" s="67"/>
      <c r="G23" s="67"/>
    </row>
    <row r="24" spans="2:14" x14ac:dyDescent="0.25">
      <c r="B24" s="65"/>
      <c r="E24" s="67"/>
      <c r="F24" s="67"/>
      <c r="G24" s="67"/>
    </row>
    <row r="25" spans="2:14" x14ac:dyDescent="0.25">
      <c r="B25" s="65"/>
    </row>
  </sheetData>
  <autoFilter ref="A2:O8">
    <sortState ref="A3:O8">
      <sortCondition ref="O2:O8"/>
    </sortState>
  </autoFilter>
  <mergeCells count="1">
    <mergeCell ref="A1:O1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OPTIMIST</vt:lpstr>
      <vt:lpstr>LASER 4.7 BOYSS</vt:lpstr>
      <vt:lpstr>LASER 4.7 GIRLSS</vt:lpstr>
      <vt:lpstr>RS.one- BOYS</vt:lpstr>
      <vt:lpstr>RS.one- GIRLS</vt:lpstr>
      <vt:lpstr>29ER</vt:lpstr>
      <vt:lpstr>420</vt:lpstr>
      <vt:lpstr>'LASER 4.7 BOYSS'!Print_Area</vt:lpstr>
      <vt:lpstr>'LASER 4.7 GIRLSS'!Print_Area</vt:lpstr>
      <vt:lpstr>OPTIMIST!Print_Area</vt:lpstr>
      <vt:lpstr>'RS.one- BOYS'!Print_Area</vt:lpstr>
      <vt:lpstr>'RS.one- GIRLS'!Print_Area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2021-09-21T04:43:20Z</dcterms:modified>
</cp:coreProperties>
</file>