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180" windowHeight="9975" firstSheet="3" activeTab="6"/>
  </bookViews>
  <sheets>
    <sheet name="ILCA4(BOYS)" sheetId="21" r:id="rId1"/>
    <sheet name="ILCA4(GIRLS)" sheetId="22" r:id="rId2"/>
    <sheet name="29ER B" sheetId="34" r:id="rId3"/>
    <sheet name="29ER G" sheetId="43" r:id="rId4"/>
    <sheet name="420 MIX" sheetId="36" r:id="rId5"/>
    <sheet name="IQFOIL (youth) G" sheetId="37" r:id="rId6"/>
    <sheet name="IQFOIL (youth) B" sheetId="38" r:id="rId7"/>
  </sheets>
  <definedNames>
    <definedName name="_xlnm._FilterDatabase" localSheetId="2" hidden="1">'29ER B'!$A$3:$Q$10</definedName>
    <definedName name="_xlnm._FilterDatabase" localSheetId="3" hidden="1">'29ER G'!$A$3:$M$3</definedName>
    <definedName name="_xlnm._FilterDatabase" localSheetId="4" hidden="1">'420 MIX'!$A$3:$Q$6</definedName>
    <definedName name="_xlnm._FilterDatabase" localSheetId="0" hidden="1">'ILCA4(BOYS)'!$A$3:$R$21</definedName>
    <definedName name="_xlnm._FilterDatabase" localSheetId="1" hidden="1">'ILCA4(GIRLS)'!$A$3:$R$9</definedName>
    <definedName name="_xlnm._FilterDatabase" localSheetId="6" hidden="1">'IQFOIL (youth) B'!$A$3:$Q$3</definedName>
    <definedName name="_xlnm._FilterDatabase" localSheetId="5" hidden="1">'IQFOIL (youth) G'!$A$3:$Q$3</definedName>
    <definedName name="_xlnm.Print_Area" localSheetId="2">'29ER B'!$A$1:$Q$10</definedName>
    <definedName name="_xlnm.Print_Area" localSheetId="3">'29ER G'!$A$1:$Q$5</definedName>
    <definedName name="_xlnm.Print_Area" localSheetId="4">'420 MIX'!$A$1:$Q$7</definedName>
    <definedName name="_xlnm.Print_Area" localSheetId="0">'ILCA4(BOYS)'!$A$1:$R$26</definedName>
    <definedName name="_xlnm.Print_Area" localSheetId="1">'ILCA4(GIRLS)'!$A$1:$R$10</definedName>
    <definedName name="_xlnm.Print_Area" localSheetId="6">'IQFOIL (youth) B'!$A$1:$Q$9</definedName>
    <definedName name="_xlnm.Print_Area" localSheetId="5">'IQFOIL (youth) G'!$A$1:$Q$8</definedName>
  </definedNames>
  <calcPr calcId="152511"/>
</workbook>
</file>

<file path=xl/calcChain.xml><?xml version="1.0" encoding="utf-8"?>
<calcChain xmlns="http://schemas.openxmlformats.org/spreadsheetml/2006/main">
  <c r="L8" i="38" l="1"/>
  <c r="L7" i="38"/>
  <c r="L6" i="38"/>
  <c r="L4" i="38"/>
  <c r="L5" i="38"/>
  <c r="L6" i="37"/>
  <c r="L4" i="37"/>
  <c r="L5" i="37"/>
  <c r="R22" i="21"/>
  <c r="R23" i="21"/>
  <c r="R24" i="21"/>
  <c r="R25" i="21"/>
  <c r="R26" i="21"/>
  <c r="M18" i="21"/>
  <c r="M17" i="21"/>
  <c r="M15" i="21"/>
  <c r="M16" i="21"/>
  <c r="M14" i="21"/>
  <c r="M13" i="21"/>
  <c r="M9" i="21"/>
  <c r="M12" i="21"/>
  <c r="M10" i="21"/>
  <c r="M11" i="21"/>
  <c r="M8" i="21"/>
  <c r="M6" i="21"/>
  <c r="M7" i="21"/>
  <c r="M5" i="21"/>
  <c r="M4" i="21"/>
  <c r="M10" i="22"/>
  <c r="R10" i="22" s="1"/>
  <c r="M9" i="22"/>
  <c r="M8" i="22"/>
  <c r="M7" i="22"/>
  <c r="M6" i="22"/>
  <c r="M4" i="22"/>
  <c r="M5" i="22"/>
  <c r="L7" i="36"/>
  <c r="L5" i="36"/>
  <c r="L6" i="36"/>
  <c r="L4" i="36"/>
  <c r="P5" i="43"/>
  <c r="P4" i="43"/>
  <c r="P8" i="34"/>
  <c r="P5" i="34"/>
  <c r="P7" i="34"/>
  <c r="P6" i="34"/>
  <c r="P4" i="34"/>
  <c r="Q7" i="22" l="1"/>
  <c r="Q6" i="22"/>
  <c r="Q5" i="22"/>
  <c r="Q4" i="22"/>
  <c r="Q15" i="21"/>
  <c r="Q9" i="21"/>
  <c r="Q14" i="21"/>
  <c r="Q8" i="21"/>
  <c r="Q12" i="21"/>
  <c r="Q10" i="21"/>
  <c r="Q11" i="21"/>
  <c r="Q13" i="21"/>
  <c r="Q6" i="21"/>
  <c r="Q7" i="21"/>
  <c r="Q5" i="21"/>
  <c r="Q4" i="21"/>
  <c r="P6" i="37"/>
  <c r="P4" i="37"/>
  <c r="P5" i="37"/>
  <c r="P8" i="38"/>
  <c r="P7" i="38"/>
  <c r="P6" i="38"/>
  <c r="P4" i="38"/>
  <c r="P5" i="38"/>
  <c r="L5" i="43"/>
  <c r="L4" i="43"/>
  <c r="L8" i="34"/>
  <c r="L9" i="34"/>
  <c r="L5" i="34"/>
  <c r="L7" i="34"/>
  <c r="L6" i="34"/>
  <c r="L4" i="34"/>
  <c r="P7" i="36"/>
  <c r="Q7" i="36" s="1"/>
  <c r="P5" i="36"/>
  <c r="P6" i="36"/>
  <c r="P4" i="36"/>
  <c r="H8" i="37" l="1"/>
  <c r="Q8" i="37" s="1"/>
  <c r="H7" i="37"/>
  <c r="Q7" i="37" s="1"/>
  <c r="I21" i="21" l="1"/>
  <c r="R21" i="21" s="1"/>
  <c r="I18" i="21"/>
  <c r="R18" i="21" s="1"/>
  <c r="I19" i="21"/>
  <c r="R19" i="21" s="1"/>
  <c r="I17" i="21"/>
  <c r="R17" i="21" s="1"/>
  <c r="I8" i="21"/>
  <c r="R8" i="21" s="1"/>
  <c r="I11" i="21"/>
  <c r="R11" i="21" s="1"/>
  <c r="I13" i="21"/>
  <c r="R13" i="21" s="1"/>
  <c r="I10" i="21"/>
  <c r="R10" i="21" s="1"/>
  <c r="I6" i="21"/>
  <c r="R6" i="21" s="1"/>
  <c r="I7" i="21"/>
  <c r="R7" i="21" s="1"/>
  <c r="I5" i="21"/>
  <c r="R5" i="21" s="1"/>
  <c r="I4" i="21"/>
  <c r="R4" i="21" s="1"/>
  <c r="H4" i="43" l="1"/>
  <c r="Q4" i="43" s="1"/>
  <c r="H7" i="34"/>
  <c r="Q7" i="34" s="1"/>
  <c r="H6" i="34"/>
  <c r="Q6" i="34" s="1"/>
  <c r="H10" i="34"/>
  <c r="Q10" i="34" s="1"/>
  <c r="H4" i="34"/>
  <c r="Q4" i="34" s="1"/>
  <c r="H6" i="36" l="1"/>
  <c r="Q6" i="36" s="1"/>
  <c r="H5" i="36"/>
  <c r="Q5" i="36" s="1"/>
  <c r="H4" i="36"/>
  <c r="Q4" i="36" s="1"/>
  <c r="I9" i="22"/>
  <c r="R9" i="22" s="1"/>
  <c r="I7" i="22"/>
  <c r="R7" i="22" s="1"/>
  <c r="I6" i="22"/>
  <c r="R6" i="22" s="1"/>
  <c r="I5" i="22"/>
  <c r="R5" i="22" s="1"/>
  <c r="I4" i="22"/>
  <c r="R4" i="22" s="1"/>
  <c r="H7" i="38"/>
  <c r="Q7" i="38" s="1"/>
  <c r="H6" i="38"/>
  <c r="Q6" i="38" s="1"/>
  <c r="H9" i="34" l="1"/>
  <c r="Q9" i="34" s="1"/>
  <c r="H8" i="34"/>
  <c r="Q8" i="34" s="1"/>
  <c r="H5" i="34"/>
  <c r="Q5" i="34" s="1"/>
  <c r="I20" i="21" l="1"/>
  <c r="R20" i="21" s="1"/>
  <c r="I16" i="21"/>
  <c r="R16" i="21" s="1"/>
  <c r="I14" i="21"/>
  <c r="R14" i="21" s="1"/>
  <c r="I15" i="21"/>
  <c r="R15" i="21" s="1"/>
  <c r="I9" i="21"/>
  <c r="R9" i="21" s="1"/>
  <c r="I12" i="21"/>
  <c r="R12" i="21" s="1"/>
  <c r="I8" i="22"/>
  <c r="R8" i="22" s="1"/>
  <c r="H5" i="37" l="1"/>
  <c r="Q5" i="37" s="1"/>
  <c r="H5" i="38"/>
  <c r="Q5" i="38" s="1"/>
  <c r="H4" i="38"/>
  <c r="Q4" i="38" s="1"/>
  <c r="H8" i="38" l="1"/>
  <c r="Q8" i="38" s="1"/>
  <c r="H6" i="37" l="1"/>
  <c r="Q6" i="37" s="1"/>
  <c r="H9" i="38"/>
  <c r="Q9" i="38" s="1"/>
  <c r="H5" i="43" l="1"/>
  <c r="Q5" i="43" s="1"/>
  <c r="H4" i="37" l="1"/>
  <c r="Q4" i="37" s="1"/>
</calcChain>
</file>

<file path=xl/sharedStrings.xml><?xml version="1.0" encoding="utf-8"?>
<sst xmlns="http://schemas.openxmlformats.org/spreadsheetml/2006/main" count="372" uniqueCount="152">
  <si>
    <t>S.No.</t>
  </si>
  <si>
    <t>Name</t>
  </si>
  <si>
    <t>DOB</t>
  </si>
  <si>
    <t>Gender</t>
  </si>
  <si>
    <t>M</t>
  </si>
  <si>
    <t>F</t>
  </si>
  <si>
    <t>NSS BHOPAL</t>
  </si>
  <si>
    <t>NBSC</t>
  </si>
  <si>
    <t>TSC</t>
  </si>
  <si>
    <t>CESC</t>
  </si>
  <si>
    <t>RMYC</t>
  </si>
  <si>
    <t>TNSA</t>
  </si>
  <si>
    <t>RBYC</t>
  </si>
  <si>
    <t>CLUB</t>
  </si>
  <si>
    <t>CLUBS</t>
  </si>
  <si>
    <t>SCORE</t>
  </si>
  <si>
    <t>12.08.2010</t>
  </si>
  <si>
    <t>13.10.2010</t>
  </si>
  <si>
    <t>AASTHA PANDEY</t>
  </si>
  <si>
    <t>21.03.2011</t>
  </si>
  <si>
    <t>17.12.2010</t>
  </si>
  <si>
    <t>420 (MIXED)</t>
  </si>
  <si>
    <t>NO. OF ENTRIES (N)</t>
  </si>
  <si>
    <t>POS. IN REGATTA (P)</t>
  </si>
  <si>
    <t>TIME ADJUSTMENT FACTOR (T)</t>
  </si>
  <si>
    <t>RIZWAN MOHD</t>
  </si>
  <si>
    <t>28.02.2011</t>
  </si>
  <si>
    <t>10.04.2010</t>
  </si>
  <si>
    <t>PREET SIWAL</t>
  </si>
  <si>
    <t>ILCA 4 (BOYS)</t>
  </si>
  <si>
    <t>ILCA4(GIRLS)</t>
  </si>
  <si>
    <t>TSA</t>
  </si>
  <si>
    <t>VASU CHANDRAWANSHI</t>
  </si>
  <si>
    <t>04.11.2012</t>
  </si>
  <si>
    <t>MAHI VERMA</t>
  </si>
  <si>
    <t>RAJVEER YADAV</t>
  </si>
  <si>
    <t>11.01.2012</t>
  </si>
  <si>
    <t>10.09.2010</t>
  </si>
  <si>
    <t>KATYAYANI KAUSHIK</t>
  </si>
  <si>
    <t>06.04.2010</t>
  </si>
  <si>
    <t>INWTC VZG</t>
  </si>
  <si>
    <t>21.05.2010</t>
  </si>
  <si>
    <t>09.04.2008 / 09.08.2011</t>
  </si>
  <si>
    <t>ANKIT SINGH SISODIYA</t>
  </si>
  <si>
    <t>08.02.2012</t>
  </si>
  <si>
    <t>10.10.2010</t>
  </si>
  <si>
    <t>OVIE NAIR SHAFFI</t>
  </si>
  <si>
    <t>07.01.2009</t>
  </si>
  <si>
    <t>VINAY V KULABKAR</t>
  </si>
  <si>
    <t>06.01.2009</t>
  </si>
  <si>
    <t>RAZAA AHMED KHAN</t>
  </si>
  <si>
    <t>OYA</t>
  </si>
  <si>
    <t>11.07.2009</t>
  </si>
  <si>
    <t>YAM</t>
  </si>
  <si>
    <t>NAAVYA NIRAV KAKU</t>
  </si>
  <si>
    <t>12.09.2013</t>
  </si>
  <si>
    <t>INWTC MBI</t>
  </si>
  <si>
    <t>SHUBHAM YADAV</t>
  </si>
  <si>
    <t>01.01.2009</t>
  </si>
  <si>
    <t>P MANIDEEP</t>
  </si>
  <si>
    <t>RAHUL SONAR</t>
  </si>
  <si>
    <t>22.09.2009</t>
  </si>
  <si>
    <t>DHRUVA S MARATHE</t>
  </si>
  <si>
    <t>16.11.2009</t>
  </si>
  <si>
    <t>GHANSHYAM YADAV</t>
  </si>
  <si>
    <t>19.05.2009</t>
  </si>
  <si>
    <t>SATHWIK DHOKI</t>
  </si>
  <si>
    <t>AYAAN PRONIT NATH</t>
  </si>
  <si>
    <t>22.11.2009</t>
  </si>
  <si>
    <t>RAGAV KRISHNAN</t>
  </si>
  <si>
    <t>12.06.2010</t>
  </si>
  <si>
    <t>INDRANEEL ROY</t>
  </si>
  <si>
    <t>MWTC INA</t>
  </si>
  <si>
    <t>HARSHITA SINGH</t>
  </si>
  <si>
    <t>27.08.2011</t>
  </si>
  <si>
    <t>27.09.2008/ 18.09.2011</t>
  </si>
  <si>
    <t>07.01.2012/ 30.07.2008</t>
  </si>
  <si>
    <t>26.05.2011</t>
  </si>
  <si>
    <t>10.04.2009</t>
  </si>
  <si>
    <t>TEJASVI PRAJAPATI</t>
  </si>
  <si>
    <t>03.10.2010</t>
  </si>
  <si>
    <t>ASHWIN CHANDRA PANIKER</t>
  </si>
  <si>
    <t>14.10.2008</t>
  </si>
  <si>
    <t>AKASH M TANGAI / KRISHNA DIWAKAR</t>
  </si>
  <si>
    <t>23.06.2009 / 17.04.2008</t>
  </si>
  <si>
    <t>SHAGUN JHA / APARNA CHOUDHARY</t>
  </si>
  <si>
    <t xml:space="preserve">06.05.2009 / 04.06.2011 </t>
  </si>
  <si>
    <t>29ER (GIRLS)</t>
  </si>
  <si>
    <t>29ER (BOYS)</t>
  </si>
  <si>
    <t>IQFOIL(YOUTH) GIRLS</t>
  </si>
  <si>
    <t>IQFOIL(YOUTH) BOYS</t>
  </si>
  <si>
    <t>AKASH KUMAR</t>
  </si>
  <si>
    <t>29.10.2011</t>
  </si>
  <si>
    <t>NYSC</t>
  </si>
  <si>
    <t>DEV KUMAR RAJOTIA</t>
  </si>
  <si>
    <t>AYN/MG &amp; G AREA</t>
  </si>
  <si>
    <t>21.08.2009</t>
  </si>
  <si>
    <t>TULSI PATLE</t>
  </si>
  <si>
    <t>NSS</t>
  </si>
  <si>
    <t>RUDRESH SINGH PATEL / MAYANK RAJPUT</t>
  </si>
  <si>
    <t xml:space="preserve">25.08.2009 / 20.11.2008 </t>
  </si>
  <si>
    <t>22.01.2009/ 16.12.2010</t>
  </si>
  <si>
    <t>ARYAN PATIDAR</t>
  </si>
  <si>
    <t>08.04.2008</t>
  </si>
  <si>
    <t>STEFANO ALVARES</t>
  </si>
  <si>
    <t>BSAI</t>
  </si>
  <si>
    <t>23.04.2009</t>
  </si>
  <si>
    <t>PRATHANA BHOI</t>
  </si>
  <si>
    <t>AARTI VERMA</t>
  </si>
  <si>
    <t>05.09.2009</t>
  </si>
  <si>
    <t>AAYAN JASHNANI</t>
  </si>
  <si>
    <t>HRIETHIK AMAR JAISWAL/ ARYAN HARSHYANA</t>
  </si>
  <si>
    <t>PALLARA GOVARDHAN/ RUBEN NARLEKAR</t>
  </si>
  <si>
    <t>29.07.2008/ 07.06.2008</t>
  </si>
  <si>
    <t>28.10.2009/ 01.11.2008</t>
  </si>
  <si>
    <t>MK PRAGATHI</t>
  </si>
  <si>
    <t>13.10.2003</t>
  </si>
  <si>
    <t>SOHAM RAJPUT</t>
  </si>
  <si>
    <t>AJAY GAJJI/ VIKRAM SINGH BHATI</t>
  </si>
  <si>
    <t>05.03.2008/ 09.04.2008</t>
  </si>
  <si>
    <t>INWTC(MDV)</t>
  </si>
  <si>
    <t>Vinod Dandu/ Maloth Aravind</t>
  </si>
  <si>
    <t>01.06.2011/ 22.05.2011</t>
  </si>
  <si>
    <t xml:space="preserve">LAHARI KOMMARAVELLY/ SURAGANI ESWA GOUD </t>
  </si>
  <si>
    <t>17.12.2010/ 25.10.2011</t>
  </si>
  <si>
    <t>HRIDAY JAIRAM JOSHI</t>
  </si>
  <si>
    <t>10.01.2010</t>
  </si>
  <si>
    <t>SHARANYA JADHAV/ SHIVAM WALMIKI</t>
  </si>
  <si>
    <t xml:space="preserve">YAI ASIAN GAMES SELECTION TRAIL-2
24 TO 30 NOV 25
</t>
  </si>
  <si>
    <t xml:space="preserve">YAI ASIAN GAMES SELECTION TRAIL-2
21 TO 28 JAN 26
</t>
  </si>
  <si>
    <t>NP</t>
  </si>
  <si>
    <t>17.03.2010/ 31.08.2011</t>
  </si>
  <si>
    <t>INWTC (MBI)</t>
  </si>
  <si>
    <t xml:space="preserve">YAI ASIAN GAMES SELECTION TRAIL-1
24 TO 30 NOV 25
</t>
  </si>
  <si>
    <t>DHOKI SATWIK</t>
  </si>
  <si>
    <t>AYAMAN T</t>
  </si>
  <si>
    <t>ARYAN AGRWAL</t>
  </si>
  <si>
    <t>DAVID KOSHY GEORGE</t>
  </si>
  <si>
    <t>SHIVAM KUMAR SAHU</t>
  </si>
  <si>
    <t>05.06.2011</t>
  </si>
  <si>
    <t>23.09.2012</t>
  </si>
  <si>
    <t>22.06.2012</t>
  </si>
  <si>
    <t>INWTC(KOCHI)</t>
  </si>
  <si>
    <t>AADYA SACHDEVA</t>
  </si>
  <si>
    <t>05.06.2010</t>
  </si>
  <si>
    <t>EKLAVYA BATHAM / 
VANSHIKA SIKARWAR</t>
  </si>
  <si>
    <t>KOMMARAVELLY DEEKSHITHA/ MOHAMMED ABDUL REHEEM</t>
  </si>
  <si>
    <t>SAMRIDDHI BATHAM / 
PARTH SINGH CHOUHAN</t>
  </si>
  <si>
    <t>TATTARI CHANDRALEKHA/ 
JAKKNLA DHANUSH</t>
  </si>
  <si>
    <t>Total</t>
  </si>
  <si>
    <t xml:space="preserve">YAI ASIAN GAMES SELECTION TRAIL-3
07-13 FEB 26
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</si>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</sst>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Border="1"/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0" fillId="2" borderId="1" xfId="0" applyNumberForma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3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wrapText="1"/>
    </xf>
    <xf numFmtId="0" fontId="0" fillId="0" borderId="4" xfId="0" applyFont="1" applyBorder="1" applyAlignment="1">
      <alignment horizontal="left" vertical="center"/>
    </xf>
    <xf numFmtId="1" fontId="0" fillId="7" borderId="2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/>
    </xf>
    <xf numFmtId="2" fontId="12" fillId="7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11" fillId="5" borderId="9" xfId="0" applyNumberFormat="1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4" borderId="2" xfId="0" applyNumberFormat="1" applyFont="1" applyFill="1" applyBorder="1" applyAlignment="1">
      <alignment horizontal="center" vertical="center" wrapText="1"/>
    </xf>
    <xf numFmtId="0" fontId="11" fillId="4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R26"/>
  <sheetViews>
    <sheetView view="pageBreakPreview" zoomScale="71" zoomScaleNormal="100" zoomScaleSheetLayoutView="71" workbookViewId="0">
      <selection activeCell="B16" sqref="B16"/>
    </sheetView>
  </sheetViews>
  <sheetFormatPr defaultRowHeight="15" x14ac:dyDescent="0.25"/>
  <cols>
    <col min="1" max="1" width="5.85546875" style="9" customWidth="1"/>
    <col min="2" max="2" width="24.140625" style="9" customWidth="1"/>
    <col min="3" max="3" width="7.7109375" style="40" customWidth="1"/>
    <col min="4" max="4" width="16.140625" style="9" customWidth="1"/>
    <col min="5" max="5" width="17.85546875" style="9" customWidth="1"/>
    <col min="6" max="6" width="5.5703125" style="11" customWidth="1"/>
    <col min="7" max="7" width="6" style="11" customWidth="1"/>
    <col min="8" max="8" width="5.42578125" style="11" customWidth="1"/>
    <col min="9" max="13" width="9" style="28" customWidth="1"/>
    <col min="14" max="14" width="5.5703125" style="11" customWidth="1"/>
    <col min="15" max="15" width="6" style="11" customWidth="1"/>
    <col min="16" max="16" width="5.42578125" style="11" customWidth="1"/>
    <col min="17" max="17" width="9" style="28" customWidth="1"/>
    <col min="18" max="18" width="12.140625" style="26" customWidth="1"/>
    <col min="19" max="16384" width="9.140625" style="9"/>
  </cols>
  <sheetData>
    <row r="1" spans="1:18" ht="15.75" x14ac:dyDescent="0.25">
      <c r="A1" s="83" t="s">
        <v>29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</row>
    <row r="2" spans="1:18" ht="59.25" customHeight="1" x14ac:dyDescent="0.25">
      <c r="A2" s="85" t="s">
        <v>0</v>
      </c>
      <c r="B2" s="85" t="s">
        <v>1</v>
      </c>
      <c r="C2" s="85" t="s">
        <v>3</v>
      </c>
      <c r="D2" s="85" t="s">
        <v>13</v>
      </c>
      <c r="E2" s="85" t="s">
        <v>2</v>
      </c>
      <c r="F2" s="84" t="s">
        <v>133</v>
      </c>
      <c r="G2" s="84"/>
      <c r="H2" s="84"/>
      <c r="I2" s="84"/>
      <c r="J2" s="84" t="s">
        <v>129</v>
      </c>
      <c r="K2" s="84"/>
      <c r="L2" s="84"/>
      <c r="M2" s="84"/>
      <c r="N2" s="84" t="s">
        <v>150</v>
      </c>
      <c r="O2" s="84"/>
      <c r="P2" s="84"/>
      <c r="Q2" s="84"/>
      <c r="R2" s="60"/>
    </row>
    <row r="3" spans="1:18" s="6" customFormat="1" ht="120.75" customHeight="1" x14ac:dyDescent="0.25">
      <c r="A3" s="86"/>
      <c r="B3" s="86"/>
      <c r="C3" s="86"/>
      <c r="D3" s="86"/>
      <c r="E3" s="86"/>
      <c r="F3" s="61" t="s">
        <v>22</v>
      </c>
      <c r="G3" s="61" t="s">
        <v>23</v>
      </c>
      <c r="H3" s="61" t="s">
        <v>24</v>
      </c>
      <c r="I3" s="62" t="s">
        <v>15</v>
      </c>
      <c r="J3" s="61" t="s">
        <v>22</v>
      </c>
      <c r="K3" s="61" t="s">
        <v>23</v>
      </c>
      <c r="L3" s="61" t="s">
        <v>24</v>
      </c>
      <c r="M3" s="62" t="s">
        <v>15</v>
      </c>
      <c r="N3" s="61" t="s">
        <v>22</v>
      </c>
      <c r="O3" s="61" t="s">
        <v>23</v>
      </c>
      <c r="P3" s="61" t="s">
        <v>24</v>
      </c>
      <c r="Q3" s="62" t="s">
        <v>15</v>
      </c>
      <c r="R3" s="63" t="s">
        <v>151</v>
      </c>
    </row>
    <row r="4" spans="1:18" s="37" customFormat="1" ht="15.75" x14ac:dyDescent="0.25">
      <c r="A4" s="64">
        <v>1</v>
      </c>
      <c r="B4" s="65" t="s">
        <v>32</v>
      </c>
      <c r="C4" s="64" t="s">
        <v>4</v>
      </c>
      <c r="D4" s="65" t="s">
        <v>6</v>
      </c>
      <c r="E4" s="64" t="s">
        <v>33</v>
      </c>
      <c r="F4" s="66">
        <v>18</v>
      </c>
      <c r="G4" s="67">
        <v>1</v>
      </c>
      <c r="H4" s="66">
        <v>1</v>
      </c>
      <c r="I4" s="68">
        <f t="shared" ref="I4:I21" si="0">(101-G4)*H4</f>
        <v>100</v>
      </c>
      <c r="J4" s="66">
        <v>19</v>
      </c>
      <c r="K4" s="67">
        <v>1</v>
      </c>
      <c r="L4" s="66">
        <v>1</v>
      </c>
      <c r="M4" s="68">
        <f t="shared" ref="M4:M18" si="1">(101-K4)*L4</f>
        <v>100</v>
      </c>
      <c r="N4" s="66">
        <v>13</v>
      </c>
      <c r="O4" s="67">
        <v>2</v>
      </c>
      <c r="P4" s="66">
        <v>1</v>
      </c>
      <c r="Q4" s="68">
        <f t="shared" ref="Q4:Q15" si="2">(101-O4)*P4</f>
        <v>99</v>
      </c>
      <c r="R4" s="69">
        <f t="shared" ref="R4:R26" si="3">I4+Q4+M4</f>
        <v>299</v>
      </c>
    </row>
    <row r="5" spans="1:18" ht="15.75" x14ac:dyDescent="0.25">
      <c r="A5" s="64">
        <v>2</v>
      </c>
      <c r="B5" s="65" t="s">
        <v>57</v>
      </c>
      <c r="C5" s="64" t="s">
        <v>4</v>
      </c>
      <c r="D5" s="65" t="s">
        <v>6</v>
      </c>
      <c r="E5" s="64" t="s">
        <v>58</v>
      </c>
      <c r="F5" s="66">
        <v>18</v>
      </c>
      <c r="G5" s="67">
        <v>2</v>
      </c>
      <c r="H5" s="66">
        <v>1</v>
      </c>
      <c r="I5" s="68">
        <f t="shared" si="0"/>
        <v>99</v>
      </c>
      <c r="J5" s="66">
        <v>19</v>
      </c>
      <c r="K5" s="67">
        <v>2</v>
      </c>
      <c r="L5" s="66">
        <v>1</v>
      </c>
      <c r="M5" s="68">
        <f t="shared" si="1"/>
        <v>99</v>
      </c>
      <c r="N5" s="66">
        <v>13</v>
      </c>
      <c r="O5" s="67">
        <v>1</v>
      </c>
      <c r="P5" s="66">
        <v>1</v>
      </c>
      <c r="Q5" s="68">
        <f t="shared" si="2"/>
        <v>100</v>
      </c>
      <c r="R5" s="69">
        <f t="shared" si="3"/>
        <v>298</v>
      </c>
    </row>
    <row r="6" spans="1:18" ht="15.75" x14ac:dyDescent="0.25">
      <c r="A6" s="64">
        <v>3</v>
      </c>
      <c r="B6" s="65" t="s">
        <v>28</v>
      </c>
      <c r="C6" s="64" t="s">
        <v>4</v>
      </c>
      <c r="D6" s="65" t="s">
        <v>7</v>
      </c>
      <c r="E6" s="64" t="s">
        <v>26</v>
      </c>
      <c r="F6" s="66">
        <v>18</v>
      </c>
      <c r="G6" s="67">
        <v>4</v>
      </c>
      <c r="H6" s="66">
        <v>1</v>
      </c>
      <c r="I6" s="68">
        <f t="shared" si="0"/>
        <v>97</v>
      </c>
      <c r="J6" s="66">
        <v>19</v>
      </c>
      <c r="K6" s="67">
        <v>4</v>
      </c>
      <c r="L6" s="66">
        <v>1</v>
      </c>
      <c r="M6" s="68">
        <f t="shared" si="1"/>
        <v>97</v>
      </c>
      <c r="N6" s="66">
        <v>13</v>
      </c>
      <c r="O6" s="67">
        <v>5</v>
      </c>
      <c r="P6" s="66">
        <v>1</v>
      </c>
      <c r="Q6" s="68">
        <f t="shared" si="2"/>
        <v>96</v>
      </c>
      <c r="R6" s="69">
        <f t="shared" si="3"/>
        <v>290</v>
      </c>
    </row>
    <row r="7" spans="1:18" s="24" customFormat="1" ht="15.75" x14ac:dyDescent="0.25">
      <c r="A7" s="64">
        <v>4</v>
      </c>
      <c r="B7" s="65" t="s">
        <v>43</v>
      </c>
      <c r="C7" s="64" t="s">
        <v>4</v>
      </c>
      <c r="D7" s="65" t="s">
        <v>6</v>
      </c>
      <c r="E7" s="64" t="s">
        <v>44</v>
      </c>
      <c r="F7" s="66">
        <v>18</v>
      </c>
      <c r="G7" s="67">
        <v>3</v>
      </c>
      <c r="H7" s="66">
        <v>1</v>
      </c>
      <c r="I7" s="70">
        <f t="shared" si="0"/>
        <v>98</v>
      </c>
      <c r="J7" s="66">
        <v>19</v>
      </c>
      <c r="K7" s="67">
        <v>5</v>
      </c>
      <c r="L7" s="66">
        <v>1</v>
      </c>
      <c r="M7" s="70">
        <f t="shared" si="1"/>
        <v>96</v>
      </c>
      <c r="N7" s="66">
        <v>13</v>
      </c>
      <c r="O7" s="67">
        <v>6</v>
      </c>
      <c r="P7" s="66">
        <v>1</v>
      </c>
      <c r="Q7" s="70">
        <f t="shared" si="2"/>
        <v>95</v>
      </c>
      <c r="R7" s="69">
        <f t="shared" si="3"/>
        <v>289</v>
      </c>
    </row>
    <row r="8" spans="1:18" ht="15.75" x14ac:dyDescent="0.25">
      <c r="A8" s="64">
        <v>5</v>
      </c>
      <c r="B8" s="65" t="s">
        <v>35</v>
      </c>
      <c r="C8" s="64" t="s">
        <v>4</v>
      </c>
      <c r="D8" s="65" t="s">
        <v>6</v>
      </c>
      <c r="E8" s="64" t="s">
        <v>36</v>
      </c>
      <c r="F8" s="66">
        <v>18</v>
      </c>
      <c r="G8" s="67">
        <v>9</v>
      </c>
      <c r="H8" s="66">
        <v>1</v>
      </c>
      <c r="I8" s="68">
        <f t="shared" si="0"/>
        <v>92</v>
      </c>
      <c r="J8" s="66">
        <v>19</v>
      </c>
      <c r="K8" s="67">
        <v>3</v>
      </c>
      <c r="L8" s="66">
        <v>1</v>
      </c>
      <c r="M8" s="68">
        <f t="shared" si="1"/>
        <v>98</v>
      </c>
      <c r="N8" s="66">
        <v>13</v>
      </c>
      <c r="O8" s="67">
        <v>4</v>
      </c>
      <c r="P8" s="66">
        <v>1</v>
      </c>
      <c r="Q8" s="68">
        <f t="shared" si="2"/>
        <v>97</v>
      </c>
      <c r="R8" s="69">
        <f t="shared" si="3"/>
        <v>287</v>
      </c>
    </row>
    <row r="9" spans="1:18" ht="15.75" x14ac:dyDescent="0.25">
      <c r="A9" s="64">
        <v>6</v>
      </c>
      <c r="B9" s="65" t="s">
        <v>59</v>
      </c>
      <c r="C9" s="64" t="s">
        <v>4</v>
      </c>
      <c r="D9" s="65" t="s">
        <v>8</v>
      </c>
      <c r="E9" s="64" t="s">
        <v>16</v>
      </c>
      <c r="F9" s="66">
        <v>18</v>
      </c>
      <c r="G9" s="67">
        <v>11</v>
      </c>
      <c r="H9" s="66">
        <v>1</v>
      </c>
      <c r="I9" s="68">
        <f t="shared" si="0"/>
        <v>90</v>
      </c>
      <c r="J9" s="66">
        <v>19</v>
      </c>
      <c r="K9" s="67">
        <v>6</v>
      </c>
      <c r="L9" s="66">
        <v>1</v>
      </c>
      <c r="M9" s="68">
        <f t="shared" si="1"/>
        <v>95</v>
      </c>
      <c r="N9" s="66">
        <v>13</v>
      </c>
      <c r="O9" s="67">
        <v>3</v>
      </c>
      <c r="P9" s="66">
        <v>1</v>
      </c>
      <c r="Q9" s="68">
        <f t="shared" si="2"/>
        <v>98</v>
      </c>
      <c r="R9" s="69">
        <f t="shared" si="3"/>
        <v>283</v>
      </c>
    </row>
    <row r="10" spans="1:18" ht="15.75" x14ac:dyDescent="0.25">
      <c r="A10" s="64">
        <v>7</v>
      </c>
      <c r="B10" s="65" t="s">
        <v>71</v>
      </c>
      <c r="C10" s="64" t="s">
        <v>4</v>
      </c>
      <c r="D10" s="65" t="s">
        <v>72</v>
      </c>
      <c r="E10" s="64" t="s">
        <v>20</v>
      </c>
      <c r="F10" s="66">
        <v>18</v>
      </c>
      <c r="G10" s="67">
        <v>7</v>
      </c>
      <c r="H10" s="66">
        <v>1</v>
      </c>
      <c r="I10" s="70">
        <f t="shared" si="0"/>
        <v>94</v>
      </c>
      <c r="J10" s="66">
        <v>19</v>
      </c>
      <c r="K10" s="67">
        <v>7</v>
      </c>
      <c r="L10" s="66">
        <v>1</v>
      </c>
      <c r="M10" s="70">
        <f t="shared" si="1"/>
        <v>94</v>
      </c>
      <c r="N10" s="66">
        <v>13</v>
      </c>
      <c r="O10" s="67">
        <v>7</v>
      </c>
      <c r="P10" s="66">
        <v>1</v>
      </c>
      <c r="Q10" s="70">
        <f t="shared" si="2"/>
        <v>94</v>
      </c>
      <c r="R10" s="69">
        <f t="shared" si="3"/>
        <v>282</v>
      </c>
    </row>
    <row r="11" spans="1:18" ht="15.75" x14ac:dyDescent="0.25">
      <c r="A11" s="64">
        <v>8</v>
      </c>
      <c r="B11" s="65" t="s">
        <v>125</v>
      </c>
      <c r="C11" s="64" t="s">
        <v>4</v>
      </c>
      <c r="D11" s="65" t="s">
        <v>120</v>
      </c>
      <c r="E11" s="64" t="s">
        <v>37</v>
      </c>
      <c r="F11" s="66">
        <v>18</v>
      </c>
      <c r="G11" s="67">
        <v>6</v>
      </c>
      <c r="H11" s="66">
        <v>1</v>
      </c>
      <c r="I11" s="70">
        <f t="shared" si="0"/>
        <v>95</v>
      </c>
      <c r="J11" s="66">
        <v>19</v>
      </c>
      <c r="K11" s="67">
        <v>8</v>
      </c>
      <c r="L11" s="66">
        <v>1</v>
      </c>
      <c r="M11" s="70">
        <f t="shared" si="1"/>
        <v>93</v>
      </c>
      <c r="N11" s="66">
        <v>13</v>
      </c>
      <c r="O11" s="67">
        <v>8</v>
      </c>
      <c r="P11" s="66">
        <v>1</v>
      </c>
      <c r="Q11" s="70">
        <f t="shared" si="2"/>
        <v>93</v>
      </c>
      <c r="R11" s="69">
        <f t="shared" si="3"/>
        <v>281</v>
      </c>
    </row>
    <row r="12" spans="1:18" ht="15.75" x14ac:dyDescent="0.25">
      <c r="A12" s="64">
        <v>9</v>
      </c>
      <c r="B12" s="65" t="s">
        <v>60</v>
      </c>
      <c r="C12" s="64" t="s">
        <v>4</v>
      </c>
      <c r="D12" s="65" t="s">
        <v>8</v>
      </c>
      <c r="E12" s="64" t="s">
        <v>61</v>
      </c>
      <c r="F12" s="66">
        <v>18</v>
      </c>
      <c r="G12" s="67">
        <v>8</v>
      </c>
      <c r="H12" s="66">
        <v>1</v>
      </c>
      <c r="I12" s="68">
        <f t="shared" si="0"/>
        <v>93</v>
      </c>
      <c r="J12" s="66">
        <v>19</v>
      </c>
      <c r="K12" s="67">
        <v>9</v>
      </c>
      <c r="L12" s="66">
        <v>1</v>
      </c>
      <c r="M12" s="68">
        <f t="shared" si="1"/>
        <v>92</v>
      </c>
      <c r="N12" s="66">
        <v>13</v>
      </c>
      <c r="O12" s="67">
        <v>9</v>
      </c>
      <c r="P12" s="66">
        <v>1</v>
      </c>
      <c r="Q12" s="68">
        <f t="shared" si="2"/>
        <v>92</v>
      </c>
      <c r="R12" s="69">
        <f t="shared" si="3"/>
        <v>277</v>
      </c>
    </row>
    <row r="13" spans="1:18" ht="15.75" x14ac:dyDescent="0.25">
      <c r="A13" s="64">
        <v>10</v>
      </c>
      <c r="B13" s="71" t="s">
        <v>25</v>
      </c>
      <c r="C13" s="64" t="s">
        <v>4</v>
      </c>
      <c r="D13" s="72" t="s">
        <v>7</v>
      </c>
      <c r="E13" s="73" t="s">
        <v>27</v>
      </c>
      <c r="F13" s="66">
        <v>18</v>
      </c>
      <c r="G13" s="67">
        <v>5</v>
      </c>
      <c r="H13" s="66">
        <v>1</v>
      </c>
      <c r="I13" s="70">
        <f t="shared" si="0"/>
        <v>96</v>
      </c>
      <c r="J13" s="66">
        <v>19</v>
      </c>
      <c r="K13" s="67">
        <v>13</v>
      </c>
      <c r="L13" s="66">
        <v>1</v>
      </c>
      <c r="M13" s="70">
        <f t="shared" si="1"/>
        <v>88</v>
      </c>
      <c r="N13" s="66">
        <v>13</v>
      </c>
      <c r="O13" s="67">
        <v>12</v>
      </c>
      <c r="P13" s="66">
        <v>1</v>
      </c>
      <c r="Q13" s="70">
        <f t="shared" si="2"/>
        <v>89</v>
      </c>
      <c r="R13" s="69">
        <f t="shared" si="3"/>
        <v>273</v>
      </c>
    </row>
    <row r="14" spans="1:18" s="21" customFormat="1" ht="15.75" x14ac:dyDescent="0.25">
      <c r="A14" s="64">
        <v>11</v>
      </c>
      <c r="B14" s="74" t="s">
        <v>62</v>
      </c>
      <c r="C14" s="67" t="s">
        <v>4</v>
      </c>
      <c r="D14" s="65" t="s">
        <v>9</v>
      </c>
      <c r="E14" s="67" t="s">
        <v>63</v>
      </c>
      <c r="F14" s="66">
        <v>18</v>
      </c>
      <c r="G14" s="67">
        <v>10</v>
      </c>
      <c r="H14" s="66">
        <v>1</v>
      </c>
      <c r="I14" s="70">
        <f t="shared" si="0"/>
        <v>91</v>
      </c>
      <c r="J14" s="66">
        <v>19</v>
      </c>
      <c r="K14" s="67">
        <v>11</v>
      </c>
      <c r="L14" s="66">
        <v>1</v>
      </c>
      <c r="M14" s="70">
        <f t="shared" si="1"/>
        <v>90</v>
      </c>
      <c r="N14" s="66">
        <v>13</v>
      </c>
      <c r="O14" s="67">
        <v>10</v>
      </c>
      <c r="P14" s="66">
        <v>1</v>
      </c>
      <c r="Q14" s="70">
        <f t="shared" si="2"/>
        <v>91</v>
      </c>
      <c r="R14" s="69">
        <f t="shared" si="3"/>
        <v>272</v>
      </c>
    </row>
    <row r="15" spans="1:18" ht="15.75" x14ac:dyDescent="0.25">
      <c r="A15" s="64">
        <v>12</v>
      </c>
      <c r="B15" s="65" t="s">
        <v>91</v>
      </c>
      <c r="C15" s="64" t="s">
        <v>4</v>
      </c>
      <c r="D15" s="77" t="s">
        <v>8</v>
      </c>
      <c r="E15" s="64" t="s">
        <v>92</v>
      </c>
      <c r="F15" s="66">
        <v>18</v>
      </c>
      <c r="G15" s="67">
        <v>14</v>
      </c>
      <c r="H15" s="66">
        <v>1</v>
      </c>
      <c r="I15" s="70">
        <f t="shared" si="0"/>
        <v>87</v>
      </c>
      <c r="J15" s="66">
        <v>19</v>
      </c>
      <c r="K15" s="67">
        <v>12</v>
      </c>
      <c r="L15" s="66">
        <v>1</v>
      </c>
      <c r="M15" s="70">
        <f t="shared" si="1"/>
        <v>89</v>
      </c>
      <c r="N15" s="66">
        <v>13</v>
      </c>
      <c r="O15" s="67">
        <v>11</v>
      </c>
      <c r="P15" s="66">
        <v>1</v>
      </c>
      <c r="Q15" s="70">
        <f t="shared" si="2"/>
        <v>90</v>
      </c>
      <c r="R15" s="69">
        <f t="shared" si="3"/>
        <v>266</v>
      </c>
    </row>
    <row r="16" spans="1:18" ht="15.75" x14ac:dyDescent="0.25">
      <c r="A16" s="64">
        <v>13</v>
      </c>
      <c r="B16" s="74" t="s">
        <v>94</v>
      </c>
      <c r="C16" s="67" t="s">
        <v>4</v>
      </c>
      <c r="D16" s="74" t="s">
        <v>95</v>
      </c>
      <c r="E16" s="67" t="s">
        <v>109</v>
      </c>
      <c r="F16" s="66">
        <v>18</v>
      </c>
      <c r="G16" s="67">
        <v>12</v>
      </c>
      <c r="H16" s="75">
        <v>1</v>
      </c>
      <c r="I16" s="70">
        <f t="shared" si="0"/>
        <v>89</v>
      </c>
      <c r="J16" s="66">
        <v>19</v>
      </c>
      <c r="K16" s="67">
        <v>10</v>
      </c>
      <c r="L16" s="75">
        <v>1</v>
      </c>
      <c r="M16" s="70">
        <f t="shared" si="1"/>
        <v>91</v>
      </c>
      <c r="N16" s="66">
        <v>13</v>
      </c>
      <c r="O16" s="67" t="s">
        <v>130</v>
      </c>
      <c r="P16" s="75">
        <v>1</v>
      </c>
      <c r="Q16" s="70">
        <v>0</v>
      </c>
      <c r="R16" s="69">
        <f t="shared" si="3"/>
        <v>180</v>
      </c>
    </row>
    <row r="17" spans="1:18" ht="15.75" x14ac:dyDescent="0.25">
      <c r="A17" s="64">
        <v>14</v>
      </c>
      <c r="B17" s="74" t="s">
        <v>66</v>
      </c>
      <c r="C17" s="64" t="s">
        <v>4</v>
      </c>
      <c r="D17" s="76" t="s">
        <v>93</v>
      </c>
      <c r="E17" s="67" t="s">
        <v>17</v>
      </c>
      <c r="F17" s="66">
        <v>18</v>
      </c>
      <c r="G17" s="67">
        <v>13</v>
      </c>
      <c r="H17" s="66">
        <v>1</v>
      </c>
      <c r="I17" s="70">
        <f t="shared" si="0"/>
        <v>88</v>
      </c>
      <c r="J17" s="66">
        <v>19</v>
      </c>
      <c r="K17" s="67">
        <v>14</v>
      </c>
      <c r="L17" s="66">
        <v>1</v>
      </c>
      <c r="M17" s="70">
        <f t="shared" si="1"/>
        <v>87</v>
      </c>
      <c r="N17" s="66">
        <v>13</v>
      </c>
      <c r="O17" s="67" t="s">
        <v>130</v>
      </c>
      <c r="P17" s="75">
        <v>1</v>
      </c>
      <c r="Q17" s="70">
        <v>0</v>
      </c>
      <c r="R17" s="69">
        <f t="shared" si="3"/>
        <v>175</v>
      </c>
    </row>
    <row r="18" spans="1:18" ht="15.75" x14ac:dyDescent="0.25">
      <c r="A18" s="64">
        <v>15</v>
      </c>
      <c r="B18" s="74" t="s">
        <v>67</v>
      </c>
      <c r="C18" s="67" t="s">
        <v>4</v>
      </c>
      <c r="D18" s="65" t="s">
        <v>12</v>
      </c>
      <c r="E18" s="67" t="s">
        <v>68</v>
      </c>
      <c r="F18" s="66">
        <v>18</v>
      </c>
      <c r="G18" s="67">
        <v>17</v>
      </c>
      <c r="H18" s="66">
        <v>1</v>
      </c>
      <c r="I18" s="70">
        <f t="shared" si="0"/>
        <v>84</v>
      </c>
      <c r="J18" s="66">
        <v>19</v>
      </c>
      <c r="K18" s="67">
        <v>15</v>
      </c>
      <c r="L18" s="66">
        <v>1</v>
      </c>
      <c r="M18" s="70">
        <f t="shared" si="1"/>
        <v>86</v>
      </c>
      <c r="N18" s="66">
        <v>13</v>
      </c>
      <c r="O18" s="67" t="s">
        <v>130</v>
      </c>
      <c r="P18" s="75">
        <v>1</v>
      </c>
      <c r="Q18" s="70">
        <v>0</v>
      </c>
      <c r="R18" s="69">
        <f t="shared" si="3"/>
        <v>170</v>
      </c>
    </row>
    <row r="19" spans="1:18" ht="15.75" x14ac:dyDescent="0.25">
      <c r="A19" s="64">
        <v>16</v>
      </c>
      <c r="B19" s="65" t="s">
        <v>64</v>
      </c>
      <c r="C19" s="64" t="s">
        <v>4</v>
      </c>
      <c r="D19" s="77" t="s">
        <v>6</v>
      </c>
      <c r="E19" s="64" t="s">
        <v>65</v>
      </c>
      <c r="F19" s="66">
        <v>18</v>
      </c>
      <c r="G19" s="67">
        <v>15</v>
      </c>
      <c r="H19" s="66">
        <v>1</v>
      </c>
      <c r="I19" s="70">
        <f t="shared" si="0"/>
        <v>86</v>
      </c>
      <c r="J19" s="66">
        <v>19</v>
      </c>
      <c r="K19" s="67" t="s">
        <v>130</v>
      </c>
      <c r="L19" s="66">
        <v>1</v>
      </c>
      <c r="M19" s="70">
        <v>0</v>
      </c>
      <c r="N19" s="66">
        <v>13</v>
      </c>
      <c r="O19" s="67" t="s">
        <v>130</v>
      </c>
      <c r="P19" s="75">
        <v>1</v>
      </c>
      <c r="Q19" s="70">
        <v>0</v>
      </c>
      <c r="R19" s="69">
        <f t="shared" si="3"/>
        <v>86</v>
      </c>
    </row>
    <row r="20" spans="1:18" s="23" customFormat="1" ht="15.75" x14ac:dyDescent="0.25">
      <c r="A20" s="64">
        <v>17</v>
      </c>
      <c r="B20" s="65" t="s">
        <v>69</v>
      </c>
      <c r="C20" s="64" t="s">
        <v>4</v>
      </c>
      <c r="D20" s="65" t="s">
        <v>10</v>
      </c>
      <c r="E20" s="64" t="s">
        <v>70</v>
      </c>
      <c r="F20" s="66">
        <v>18</v>
      </c>
      <c r="G20" s="67">
        <v>16</v>
      </c>
      <c r="H20" s="66">
        <v>1</v>
      </c>
      <c r="I20" s="68">
        <f t="shared" si="0"/>
        <v>85</v>
      </c>
      <c r="J20" s="66">
        <v>19</v>
      </c>
      <c r="K20" s="67" t="s">
        <v>130</v>
      </c>
      <c r="L20" s="66">
        <v>1</v>
      </c>
      <c r="M20" s="68">
        <v>0</v>
      </c>
      <c r="N20" s="66">
        <v>13</v>
      </c>
      <c r="O20" s="67" t="s">
        <v>130</v>
      </c>
      <c r="P20" s="75">
        <v>1</v>
      </c>
      <c r="Q20" s="70">
        <v>0</v>
      </c>
      <c r="R20" s="69">
        <f t="shared" si="3"/>
        <v>85</v>
      </c>
    </row>
    <row r="21" spans="1:18" s="55" customFormat="1" ht="15.75" x14ac:dyDescent="0.25">
      <c r="A21" s="64">
        <v>18</v>
      </c>
      <c r="B21" s="65" t="s">
        <v>110</v>
      </c>
      <c r="C21" s="64" t="s">
        <v>4</v>
      </c>
      <c r="D21" s="65" t="s">
        <v>12</v>
      </c>
      <c r="E21" s="64" t="s">
        <v>126</v>
      </c>
      <c r="F21" s="66">
        <v>18</v>
      </c>
      <c r="G21" s="67">
        <v>18</v>
      </c>
      <c r="H21" s="66">
        <v>1</v>
      </c>
      <c r="I21" s="70">
        <f t="shared" si="0"/>
        <v>83</v>
      </c>
      <c r="J21" s="66">
        <v>19</v>
      </c>
      <c r="K21" s="67" t="s">
        <v>130</v>
      </c>
      <c r="L21" s="66">
        <v>1</v>
      </c>
      <c r="M21" s="70">
        <v>0</v>
      </c>
      <c r="N21" s="66">
        <v>13</v>
      </c>
      <c r="O21" s="67" t="s">
        <v>130</v>
      </c>
      <c r="P21" s="75">
        <v>1</v>
      </c>
      <c r="Q21" s="70">
        <v>0</v>
      </c>
      <c r="R21" s="69">
        <f t="shared" si="3"/>
        <v>83</v>
      </c>
    </row>
    <row r="22" spans="1:18" ht="15.75" x14ac:dyDescent="0.25">
      <c r="A22" s="64">
        <v>19</v>
      </c>
      <c r="B22" s="65" t="s">
        <v>134</v>
      </c>
      <c r="C22" s="64" t="s">
        <v>4</v>
      </c>
      <c r="D22" s="65" t="s">
        <v>120</v>
      </c>
      <c r="E22" s="64" t="s">
        <v>17</v>
      </c>
      <c r="F22" s="66">
        <v>18</v>
      </c>
      <c r="G22" s="67" t="s">
        <v>130</v>
      </c>
      <c r="H22" s="66">
        <v>1</v>
      </c>
      <c r="I22" s="70">
        <v>0</v>
      </c>
      <c r="J22" s="66">
        <v>19</v>
      </c>
      <c r="K22" s="67">
        <v>14</v>
      </c>
      <c r="L22" s="66">
        <v>1</v>
      </c>
      <c r="M22" s="70">
        <v>0</v>
      </c>
      <c r="N22" s="66">
        <v>13</v>
      </c>
      <c r="O22" s="67">
        <v>13</v>
      </c>
      <c r="P22" s="66">
        <v>1</v>
      </c>
      <c r="Q22" s="70">
        <v>0</v>
      </c>
      <c r="R22" s="69">
        <f t="shared" si="3"/>
        <v>0</v>
      </c>
    </row>
    <row r="23" spans="1:18" ht="15.75" x14ac:dyDescent="0.25">
      <c r="A23" s="64">
        <v>20</v>
      </c>
      <c r="B23" s="65" t="s">
        <v>135</v>
      </c>
      <c r="C23" s="64" t="s">
        <v>4</v>
      </c>
      <c r="D23" s="65" t="s">
        <v>12</v>
      </c>
      <c r="E23" s="64"/>
      <c r="F23" s="66">
        <v>18</v>
      </c>
      <c r="G23" s="67" t="s">
        <v>130</v>
      </c>
      <c r="H23" s="66">
        <v>1</v>
      </c>
      <c r="I23" s="70">
        <v>0</v>
      </c>
      <c r="J23" s="66">
        <v>19</v>
      </c>
      <c r="K23" s="67">
        <v>16</v>
      </c>
      <c r="L23" s="66">
        <v>1</v>
      </c>
      <c r="M23" s="70">
        <v>0</v>
      </c>
      <c r="N23" s="66">
        <v>13</v>
      </c>
      <c r="O23" s="67" t="s">
        <v>130</v>
      </c>
      <c r="P23" s="75">
        <v>1</v>
      </c>
      <c r="Q23" s="70">
        <v>0</v>
      </c>
      <c r="R23" s="69">
        <f t="shared" si="3"/>
        <v>0</v>
      </c>
    </row>
    <row r="24" spans="1:18" ht="15.75" x14ac:dyDescent="0.25">
      <c r="A24" s="64">
        <v>21</v>
      </c>
      <c r="B24" s="65" t="s">
        <v>136</v>
      </c>
      <c r="C24" s="64" t="s">
        <v>4</v>
      </c>
      <c r="D24" s="65" t="s">
        <v>142</v>
      </c>
      <c r="E24" s="64" t="s">
        <v>139</v>
      </c>
      <c r="F24" s="66">
        <v>18</v>
      </c>
      <c r="G24" s="67" t="s">
        <v>130</v>
      </c>
      <c r="H24" s="66">
        <v>1</v>
      </c>
      <c r="I24" s="70">
        <v>0</v>
      </c>
      <c r="J24" s="66">
        <v>19</v>
      </c>
      <c r="K24" s="67">
        <v>17</v>
      </c>
      <c r="L24" s="66">
        <v>1</v>
      </c>
      <c r="M24" s="70">
        <v>0</v>
      </c>
      <c r="N24" s="66">
        <v>13</v>
      </c>
      <c r="O24" s="67" t="s">
        <v>130</v>
      </c>
      <c r="P24" s="75">
        <v>1</v>
      </c>
      <c r="Q24" s="70">
        <v>0</v>
      </c>
      <c r="R24" s="69">
        <f t="shared" si="3"/>
        <v>0</v>
      </c>
    </row>
    <row r="25" spans="1:18" ht="15.75" x14ac:dyDescent="0.25">
      <c r="A25" s="64">
        <v>22</v>
      </c>
      <c r="B25" s="65" t="s">
        <v>137</v>
      </c>
      <c r="C25" s="64" t="s">
        <v>4</v>
      </c>
      <c r="D25" s="65" t="s">
        <v>142</v>
      </c>
      <c r="E25" s="64" t="s">
        <v>140</v>
      </c>
      <c r="F25" s="66">
        <v>18</v>
      </c>
      <c r="G25" s="67" t="s">
        <v>130</v>
      </c>
      <c r="H25" s="66">
        <v>1</v>
      </c>
      <c r="I25" s="70">
        <v>0</v>
      </c>
      <c r="J25" s="66">
        <v>19</v>
      </c>
      <c r="K25" s="67">
        <v>18</v>
      </c>
      <c r="L25" s="66">
        <v>1</v>
      </c>
      <c r="M25" s="70">
        <v>0</v>
      </c>
      <c r="N25" s="66">
        <v>13</v>
      </c>
      <c r="O25" s="67" t="s">
        <v>130</v>
      </c>
      <c r="P25" s="75">
        <v>1</v>
      </c>
      <c r="Q25" s="70">
        <v>0</v>
      </c>
      <c r="R25" s="69">
        <f t="shared" si="3"/>
        <v>0</v>
      </c>
    </row>
    <row r="26" spans="1:18" ht="15.75" x14ac:dyDescent="0.25">
      <c r="A26" s="64">
        <v>23</v>
      </c>
      <c r="B26" s="65" t="s">
        <v>138</v>
      </c>
      <c r="C26" s="64" t="s">
        <v>4</v>
      </c>
      <c r="D26" s="65" t="s">
        <v>142</v>
      </c>
      <c r="E26" s="64" t="s">
        <v>141</v>
      </c>
      <c r="F26" s="66">
        <v>18</v>
      </c>
      <c r="G26" s="67" t="s">
        <v>130</v>
      </c>
      <c r="H26" s="66">
        <v>1</v>
      </c>
      <c r="I26" s="70">
        <v>0</v>
      </c>
      <c r="J26" s="66">
        <v>19</v>
      </c>
      <c r="K26" s="67">
        <v>19</v>
      </c>
      <c r="L26" s="66">
        <v>1</v>
      </c>
      <c r="M26" s="70">
        <v>0</v>
      </c>
      <c r="N26" s="66">
        <v>13</v>
      </c>
      <c r="O26" s="67" t="s">
        <v>130</v>
      </c>
      <c r="P26" s="75">
        <v>1</v>
      </c>
      <c r="Q26" s="70">
        <v>0</v>
      </c>
      <c r="R26" s="69">
        <f t="shared" si="3"/>
        <v>0</v>
      </c>
    </row>
  </sheetData>
  <autoFilter ref="A3:R21">
    <sortState ref="A5:R26">
      <sortCondition descending="1" ref="R3:R21"/>
    </sortState>
  </autoFilter>
  <sortState ref="B5:DV37">
    <sortCondition descending="1" ref="R5:R37"/>
  </sortState>
  <mergeCells count="9">
    <mergeCell ref="A1:R1"/>
    <mergeCell ref="F2:I2"/>
    <mergeCell ref="N2:Q2"/>
    <mergeCell ref="A2:A3"/>
    <mergeCell ref="B2:B3"/>
    <mergeCell ref="C2:C3"/>
    <mergeCell ref="D2:D3"/>
    <mergeCell ref="E2:E3"/>
    <mergeCell ref="J2:M2"/>
  </mergeCells>
  <pageMargins left="0.7" right="0.7" top="0.75" bottom="0.75" header="0.3" footer="0.3"/>
  <pageSetup paperSize="9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R10"/>
  <sheetViews>
    <sheetView view="pageBreakPreview" zoomScale="82" zoomScaleNormal="100" zoomScaleSheetLayoutView="82" workbookViewId="0">
      <pane xSplit="5" ySplit="3" topLeftCell="F4" activePane="bottomRight" state="frozen"/>
      <selection pane="topRight" activeCell="M1" sqref="M1"/>
      <selection pane="bottomLeft" activeCell="A4" sqref="A4"/>
      <selection pane="bottomRight" activeCell="A6" sqref="A6:XFD6"/>
    </sheetView>
  </sheetViews>
  <sheetFormatPr defaultRowHeight="15" x14ac:dyDescent="0.25"/>
  <cols>
    <col min="1" max="1" width="5.28515625" style="1" customWidth="1"/>
    <col min="2" max="2" width="21.85546875" style="9" customWidth="1"/>
    <col min="3" max="3" width="4" style="9" customWidth="1"/>
    <col min="4" max="4" width="12.7109375" style="9" customWidth="1"/>
    <col min="5" max="5" width="13" style="9" customWidth="1"/>
    <col min="6" max="8" width="6.7109375" style="17" customWidth="1"/>
    <col min="9" max="13" width="6.7109375" style="33" customWidth="1"/>
    <col min="14" max="16" width="6.7109375" style="17" customWidth="1"/>
    <col min="17" max="17" width="6.7109375" style="33" customWidth="1"/>
    <col min="18" max="18" width="11.140625" style="31" customWidth="1"/>
    <col min="19" max="16384" width="9.140625" style="9"/>
  </cols>
  <sheetData>
    <row r="1" spans="1:18" ht="21" x14ac:dyDescent="0.25">
      <c r="A1" s="87" t="s">
        <v>30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 spans="1:18" ht="98.25" customHeight="1" x14ac:dyDescent="0.25">
      <c r="A2" s="91" t="s">
        <v>0</v>
      </c>
      <c r="B2" s="91" t="s">
        <v>1</v>
      </c>
      <c r="C2" s="91" t="s">
        <v>3</v>
      </c>
      <c r="D2" s="91" t="s">
        <v>14</v>
      </c>
      <c r="E2" s="91" t="s">
        <v>2</v>
      </c>
      <c r="F2" s="84" t="s">
        <v>133</v>
      </c>
      <c r="G2" s="84"/>
      <c r="H2" s="84"/>
      <c r="I2" s="84"/>
      <c r="J2" s="84" t="s">
        <v>129</v>
      </c>
      <c r="K2" s="84"/>
      <c r="L2" s="84"/>
      <c r="M2" s="84"/>
      <c r="N2" s="84" t="s">
        <v>150</v>
      </c>
      <c r="O2" s="84"/>
      <c r="P2" s="84"/>
      <c r="Q2" s="84"/>
      <c r="R2" s="89" t="s">
        <v>151</v>
      </c>
    </row>
    <row r="3" spans="1:18" ht="90" x14ac:dyDescent="0.25">
      <c r="A3" s="92"/>
      <c r="B3" s="92"/>
      <c r="C3" s="92"/>
      <c r="D3" s="92"/>
      <c r="E3" s="92"/>
      <c r="F3" s="15" t="s">
        <v>22</v>
      </c>
      <c r="G3" s="15" t="s">
        <v>23</v>
      </c>
      <c r="H3" s="15" t="s">
        <v>24</v>
      </c>
      <c r="I3" s="14" t="s">
        <v>15</v>
      </c>
      <c r="J3" s="15" t="s">
        <v>22</v>
      </c>
      <c r="K3" s="15" t="s">
        <v>23</v>
      </c>
      <c r="L3" s="15" t="s">
        <v>24</v>
      </c>
      <c r="M3" s="14" t="s">
        <v>15</v>
      </c>
      <c r="N3" s="15" t="s">
        <v>22</v>
      </c>
      <c r="O3" s="15" t="s">
        <v>23</v>
      </c>
      <c r="P3" s="15" t="s">
        <v>24</v>
      </c>
      <c r="Q3" s="14" t="s">
        <v>15</v>
      </c>
      <c r="R3" s="90"/>
    </row>
    <row r="4" spans="1:18" s="37" customFormat="1" x14ac:dyDescent="0.25">
      <c r="A4" s="8">
        <v>1</v>
      </c>
      <c r="B4" s="41" t="s">
        <v>34</v>
      </c>
      <c r="C4" s="38" t="s">
        <v>5</v>
      </c>
      <c r="D4" s="41" t="s">
        <v>6</v>
      </c>
      <c r="E4" s="38" t="s">
        <v>41</v>
      </c>
      <c r="F4" s="16">
        <v>6</v>
      </c>
      <c r="G4" s="16">
        <v>1</v>
      </c>
      <c r="H4" s="16">
        <v>1</v>
      </c>
      <c r="I4" s="30">
        <f>(101-G4)*H4</f>
        <v>100</v>
      </c>
      <c r="J4" s="16">
        <v>7</v>
      </c>
      <c r="K4" s="16">
        <v>4</v>
      </c>
      <c r="L4" s="16">
        <v>1</v>
      </c>
      <c r="M4" s="30">
        <f>(101-K4)*L4</f>
        <v>97</v>
      </c>
      <c r="N4" s="16">
        <v>4</v>
      </c>
      <c r="O4" s="16">
        <v>1</v>
      </c>
      <c r="P4" s="16">
        <v>1</v>
      </c>
      <c r="Q4" s="30">
        <f>(101-O4)*P4</f>
        <v>100</v>
      </c>
      <c r="R4" s="25">
        <f>I4+Q4+M4</f>
        <v>297</v>
      </c>
    </row>
    <row r="5" spans="1:18" ht="27.75" customHeight="1" x14ac:dyDescent="0.25">
      <c r="A5" s="38">
        <v>2</v>
      </c>
      <c r="B5" s="43" t="s">
        <v>18</v>
      </c>
      <c r="C5" s="38" t="s">
        <v>5</v>
      </c>
      <c r="D5" s="41" t="s">
        <v>6</v>
      </c>
      <c r="E5" s="44" t="s">
        <v>19</v>
      </c>
      <c r="F5" s="16">
        <v>6</v>
      </c>
      <c r="G5" s="16">
        <v>2</v>
      </c>
      <c r="H5" s="16">
        <v>1</v>
      </c>
      <c r="I5" s="30">
        <f t="shared" ref="I5:I9" si="0">(101-G5)*H5</f>
        <v>99</v>
      </c>
      <c r="J5" s="16">
        <v>7</v>
      </c>
      <c r="K5" s="16">
        <v>1</v>
      </c>
      <c r="L5" s="16">
        <v>1</v>
      </c>
      <c r="M5" s="30">
        <f t="shared" ref="M5:M10" si="1">(101-K5)*L5</f>
        <v>100</v>
      </c>
      <c r="N5" s="16">
        <v>4</v>
      </c>
      <c r="O5" s="16">
        <v>3</v>
      </c>
      <c r="P5" s="16">
        <v>1</v>
      </c>
      <c r="Q5" s="30">
        <f>(101-O5)*P5</f>
        <v>98</v>
      </c>
      <c r="R5" s="25">
        <f t="shared" ref="R5:R10" si="2">I5+Q5+M5</f>
        <v>297</v>
      </c>
    </row>
    <row r="6" spans="1:18" s="21" customFormat="1" ht="27.75" customHeight="1" x14ac:dyDescent="0.25">
      <c r="A6" s="38">
        <v>3</v>
      </c>
      <c r="B6" s="41" t="s">
        <v>97</v>
      </c>
      <c r="C6" s="38" t="s">
        <v>5</v>
      </c>
      <c r="D6" s="10" t="s">
        <v>6</v>
      </c>
      <c r="E6" s="38" t="s">
        <v>45</v>
      </c>
      <c r="F6" s="16">
        <v>6</v>
      </c>
      <c r="G6" s="16">
        <v>3</v>
      </c>
      <c r="H6" s="16">
        <v>1</v>
      </c>
      <c r="I6" s="30">
        <f t="shared" si="0"/>
        <v>98</v>
      </c>
      <c r="J6" s="16">
        <v>7</v>
      </c>
      <c r="K6" s="16">
        <v>2</v>
      </c>
      <c r="L6" s="16">
        <v>1</v>
      </c>
      <c r="M6" s="30">
        <f t="shared" si="1"/>
        <v>99</v>
      </c>
      <c r="N6" s="16">
        <v>4</v>
      </c>
      <c r="O6" s="16">
        <v>2</v>
      </c>
      <c r="P6" s="16">
        <v>1</v>
      </c>
      <c r="Q6" s="30">
        <f>(101-O6)*P6</f>
        <v>99</v>
      </c>
      <c r="R6" s="25">
        <f t="shared" si="2"/>
        <v>296</v>
      </c>
    </row>
    <row r="7" spans="1:18" ht="27.75" customHeight="1" x14ac:dyDescent="0.25">
      <c r="A7" s="38">
        <v>4</v>
      </c>
      <c r="B7" s="41" t="s">
        <v>38</v>
      </c>
      <c r="C7" s="38" t="s">
        <v>5</v>
      </c>
      <c r="D7" s="41" t="s">
        <v>56</v>
      </c>
      <c r="E7" s="38" t="s">
        <v>39</v>
      </c>
      <c r="F7" s="16">
        <v>6</v>
      </c>
      <c r="G7" s="16">
        <v>5</v>
      </c>
      <c r="H7" s="16">
        <v>1</v>
      </c>
      <c r="I7" s="30">
        <f t="shared" si="0"/>
        <v>96</v>
      </c>
      <c r="J7" s="16">
        <v>7</v>
      </c>
      <c r="K7" s="16">
        <v>3</v>
      </c>
      <c r="L7" s="16">
        <v>1</v>
      </c>
      <c r="M7" s="30">
        <f t="shared" si="1"/>
        <v>98</v>
      </c>
      <c r="N7" s="16">
        <v>4</v>
      </c>
      <c r="O7" s="16">
        <v>4</v>
      </c>
      <c r="P7" s="16">
        <v>1</v>
      </c>
      <c r="Q7" s="30">
        <f>(101-O7)*P7</f>
        <v>97</v>
      </c>
      <c r="R7" s="25">
        <f t="shared" si="2"/>
        <v>291</v>
      </c>
    </row>
    <row r="8" spans="1:18" ht="27.75" customHeight="1" x14ac:dyDescent="0.25">
      <c r="A8" s="38">
        <v>5</v>
      </c>
      <c r="B8" s="41" t="s">
        <v>108</v>
      </c>
      <c r="C8" s="38" t="s">
        <v>5</v>
      </c>
      <c r="D8" s="41" t="s">
        <v>9</v>
      </c>
      <c r="E8" s="42" t="s">
        <v>96</v>
      </c>
      <c r="F8" s="16">
        <v>6</v>
      </c>
      <c r="G8" s="16">
        <v>4</v>
      </c>
      <c r="H8" s="16">
        <v>1</v>
      </c>
      <c r="I8" s="30">
        <f t="shared" si="0"/>
        <v>97</v>
      </c>
      <c r="J8" s="16">
        <v>7</v>
      </c>
      <c r="K8" s="16">
        <v>5</v>
      </c>
      <c r="L8" s="16">
        <v>1</v>
      </c>
      <c r="M8" s="30">
        <f t="shared" si="1"/>
        <v>96</v>
      </c>
      <c r="N8" s="16">
        <v>4</v>
      </c>
      <c r="O8" s="16" t="s">
        <v>130</v>
      </c>
      <c r="P8" s="16">
        <v>1</v>
      </c>
      <c r="Q8" s="30">
        <v>0</v>
      </c>
      <c r="R8" s="25">
        <f t="shared" si="2"/>
        <v>193</v>
      </c>
    </row>
    <row r="9" spans="1:18" ht="27.75" customHeight="1" x14ac:dyDescent="0.25">
      <c r="A9" s="38">
        <v>6</v>
      </c>
      <c r="B9" s="41" t="s">
        <v>73</v>
      </c>
      <c r="C9" s="38" t="s">
        <v>5</v>
      </c>
      <c r="D9" s="41" t="s">
        <v>9</v>
      </c>
      <c r="E9" s="38" t="s">
        <v>74</v>
      </c>
      <c r="F9" s="16">
        <v>6</v>
      </c>
      <c r="G9" s="16">
        <v>6</v>
      </c>
      <c r="H9" s="16">
        <v>1</v>
      </c>
      <c r="I9" s="30">
        <f t="shared" si="0"/>
        <v>95</v>
      </c>
      <c r="J9" s="16">
        <v>7</v>
      </c>
      <c r="K9" s="16">
        <v>6</v>
      </c>
      <c r="L9" s="16">
        <v>1</v>
      </c>
      <c r="M9" s="30">
        <f t="shared" si="1"/>
        <v>95</v>
      </c>
      <c r="N9" s="16">
        <v>4</v>
      </c>
      <c r="O9" s="16" t="s">
        <v>130</v>
      </c>
      <c r="P9" s="16">
        <v>1</v>
      </c>
      <c r="Q9" s="30">
        <v>0</v>
      </c>
      <c r="R9" s="25">
        <f t="shared" si="2"/>
        <v>190</v>
      </c>
    </row>
    <row r="10" spans="1:18" s="24" customFormat="1" ht="27.75" customHeight="1" x14ac:dyDescent="0.25">
      <c r="A10" s="38">
        <v>7</v>
      </c>
      <c r="B10" s="41" t="s">
        <v>143</v>
      </c>
      <c r="C10" s="38" t="s">
        <v>5</v>
      </c>
      <c r="D10" s="41" t="s">
        <v>12</v>
      </c>
      <c r="E10" s="38" t="s">
        <v>144</v>
      </c>
      <c r="F10" s="16">
        <v>6</v>
      </c>
      <c r="G10" s="16" t="s">
        <v>130</v>
      </c>
      <c r="H10" s="16">
        <v>0</v>
      </c>
      <c r="I10" s="30">
        <v>0</v>
      </c>
      <c r="J10" s="16">
        <v>7</v>
      </c>
      <c r="K10" s="16">
        <v>7</v>
      </c>
      <c r="L10" s="16">
        <v>1</v>
      </c>
      <c r="M10" s="30">
        <f t="shared" si="1"/>
        <v>94</v>
      </c>
      <c r="N10" s="16">
        <v>4</v>
      </c>
      <c r="O10" s="16" t="s">
        <v>130</v>
      </c>
      <c r="P10" s="16">
        <v>1</v>
      </c>
      <c r="Q10" s="30">
        <v>0</v>
      </c>
      <c r="R10" s="25">
        <f t="shared" si="2"/>
        <v>94</v>
      </c>
    </row>
  </sheetData>
  <autoFilter ref="A3:R9">
    <sortState ref="A5:R10">
      <sortCondition descending="1" ref="R3:R9"/>
    </sortState>
  </autoFilter>
  <sortState ref="A5:A14">
    <sortCondition ref="A4"/>
  </sortState>
  <mergeCells count="10">
    <mergeCell ref="A1:R1"/>
    <mergeCell ref="R2:R3"/>
    <mergeCell ref="A2:A3"/>
    <mergeCell ref="E2:E3"/>
    <mergeCell ref="D2:D3"/>
    <mergeCell ref="C2:C3"/>
    <mergeCell ref="B2:B3"/>
    <mergeCell ref="F2:I2"/>
    <mergeCell ref="N2:Q2"/>
    <mergeCell ref="J2:M2"/>
  </mergeCells>
  <pageMargins left="0.7" right="0.7" top="0.75" bottom="0.75" header="0.3" footer="0.3"/>
  <pageSetup paperSize="9" scale="2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0"/>
  <sheetViews>
    <sheetView view="pageBreakPreview" zoomScale="73" zoomScaleNormal="100" zoomScaleSheetLayoutView="73" workbookViewId="0">
      <selection activeCell="A5" sqref="A5:D5"/>
    </sheetView>
  </sheetViews>
  <sheetFormatPr defaultRowHeight="15" x14ac:dyDescent="0.25"/>
  <cols>
    <col min="1" max="1" width="6.42578125" style="5" customWidth="1"/>
    <col min="2" max="2" width="23.42578125" style="5" customWidth="1"/>
    <col min="3" max="3" width="12.85546875" style="5" customWidth="1"/>
    <col min="4" max="4" width="7" style="5" customWidth="1"/>
    <col min="5" max="5" width="4.5703125" style="7" customWidth="1"/>
    <col min="6" max="6" width="5.28515625" style="7" customWidth="1"/>
    <col min="7" max="7" width="6.85546875" style="7" customWidth="1"/>
    <col min="8" max="8" width="6.42578125" style="34" customWidth="1"/>
    <col min="9" max="9" width="4.5703125" style="7" customWidth="1"/>
    <col min="10" max="10" width="5.28515625" style="7" customWidth="1"/>
    <col min="11" max="11" width="6.85546875" style="7" customWidth="1"/>
    <col min="12" max="16" width="6.42578125" style="34" customWidth="1"/>
    <col min="17" max="17" width="10.28515625" style="7" customWidth="1"/>
    <col min="18" max="16384" width="9.140625" style="53"/>
  </cols>
  <sheetData>
    <row r="1" spans="1:17" ht="21" x14ac:dyDescent="0.25">
      <c r="A1" s="93" t="s">
        <v>88</v>
      </c>
      <c r="B1" s="94"/>
      <c r="C1" s="94"/>
      <c r="D1" s="94"/>
      <c r="E1" s="94"/>
      <c r="F1" s="94"/>
      <c r="G1" s="94"/>
      <c r="H1" s="94"/>
      <c r="I1" s="59"/>
      <c r="J1" s="59"/>
      <c r="K1" s="59"/>
      <c r="L1" s="59"/>
      <c r="M1" s="78"/>
      <c r="N1" s="78"/>
      <c r="O1" s="78"/>
      <c r="P1" s="78"/>
    </row>
    <row r="2" spans="1:17" ht="56.25" customHeight="1" x14ac:dyDescent="0.25">
      <c r="A2" s="91" t="s">
        <v>0</v>
      </c>
      <c r="B2" s="91" t="s">
        <v>1</v>
      </c>
      <c r="C2" s="91" t="s">
        <v>2</v>
      </c>
      <c r="D2" s="91" t="s">
        <v>13</v>
      </c>
      <c r="E2" s="84" t="s">
        <v>133</v>
      </c>
      <c r="F2" s="84"/>
      <c r="G2" s="84"/>
      <c r="H2" s="84"/>
      <c r="I2" s="84" t="s">
        <v>129</v>
      </c>
      <c r="J2" s="84"/>
      <c r="K2" s="84"/>
      <c r="L2" s="84"/>
      <c r="M2" s="95" t="s">
        <v>150</v>
      </c>
      <c r="N2" s="96"/>
      <c r="O2" s="96"/>
      <c r="P2" s="96"/>
      <c r="Q2" s="81"/>
    </row>
    <row r="3" spans="1:17" s="13" customFormat="1" ht="90" x14ac:dyDescent="0.25">
      <c r="A3" s="92"/>
      <c r="B3" s="92"/>
      <c r="C3" s="92"/>
      <c r="D3" s="92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82" t="s">
        <v>149</v>
      </c>
    </row>
    <row r="4" spans="1:17" s="36" customFormat="1" ht="51" customHeight="1" x14ac:dyDescent="0.25">
      <c r="A4" s="46">
        <v>1</v>
      </c>
      <c r="B4" s="49" t="s">
        <v>127</v>
      </c>
      <c r="C4" s="47" t="s">
        <v>42</v>
      </c>
      <c r="D4" s="51" t="s">
        <v>7</v>
      </c>
      <c r="E4" s="46">
        <v>7</v>
      </c>
      <c r="F4" s="46">
        <v>1</v>
      </c>
      <c r="G4" s="46">
        <v>1</v>
      </c>
      <c r="H4" s="20">
        <f t="shared" ref="H4:H10" si="0">(101-F4)*G4</f>
        <v>100</v>
      </c>
      <c r="I4" s="46">
        <v>6</v>
      </c>
      <c r="J4" s="46">
        <v>1</v>
      </c>
      <c r="K4" s="46">
        <v>1</v>
      </c>
      <c r="L4" s="20">
        <f t="shared" ref="L4:L9" si="1">(101-J4)*K4</f>
        <v>100</v>
      </c>
      <c r="M4" s="79">
        <v>5</v>
      </c>
      <c r="N4" s="79">
        <v>1</v>
      </c>
      <c r="O4" s="46">
        <v>1</v>
      </c>
      <c r="P4" s="20">
        <f>(101-N4)*O4</f>
        <v>100</v>
      </c>
      <c r="Q4" s="52">
        <f t="shared" ref="Q4:Q10" si="2">H4+L4+P4</f>
        <v>300</v>
      </c>
    </row>
    <row r="5" spans="1:17" s="36" customFormat="1" ht="51" customHeight="1" x14ac:dyDescent="0.25">
      <c r="A5" s="46">
        <v>2</v>
      </c>
      <c r="B5" s="12" t="s">
        <v>83</v>
      </c>
      <c r="C5" s="45" t="s">
        <v>84</v>
      </c>
      <c r="D5" s="3" t="s">
        <v>8</v>
      </c>
      <c r="E5" s="46">
        <v>7</v>
      </c>
      <c r="F5" s="44">
        <v>4</v>
      </c>
      <c r="G5" s="46">
        <v>1</v>
      </c>
      <c r="H5" s="20">
        <f>(101-F5)*G5</f>
        <v>97</v>
      </c>
      <c r="I5" s="46">
        <v>6</v>
      </c>
      <c r="J5" s="44">
        <v>2</v>
      </c>
      <c r="K5" s="46">
        <v>1</v>
      </c>
      <c r="L5" s="20">
        <f>(101-J5)*K5</f>
        <v>99</v>
      </c>
      <c r="M5" s="79">
        <v>5</v>
      </c>
      <c r="N5" s="79">
        <v>2</v>
      </c>
      <c r="O5" s="46">
        <v>1</v>
      </c>
      <c r="P5" s="20">
        <f>(101-N5)*O5</f>
        <v>99</v>
      </c>
      <c r="Q5" s="52">
        <f>H5+L5+P5</f>
        <v>295</v>
      </c>
    </row>
    <row r="6" spans="1:17" ht="30.75" customHeight="1" x14ac:dyDescent="0.25">
      <c r="A6" s="46">
        <v>3</v>
      </c>
      <c r="B6" s="12" t="s">
        <v>118</v>
      </c>
      <c r="C6" s="45" t="s">
        <v>119</v>
      </c>
      <c r="D6" s="50" t="s">
        <v>120</v>
      </c>
      <c r="E6" s="46">
        <v>7</v>
      </c>
      <c r="F6" s="44">
        <v>2</v>
      </c>
      <c r="G6" s="46">
        <v>1</v>
      </c>
      <c r="H6" s="20">
        <f t="shared" si="0"/>
        <v>99</v>
      </c>
      <c r="I6" s="46">
        <v>6</v>
      </c>
      <c r="J6" s="44">
        <v>3</v>
      </c>
      <c r="K6" s="46">
        <v>1</v>
      </c>
      <c r="L6" s="20">
        <f t="shared" si="1"/>
        <v>98</v>
      </c>
      <c r="M6" s="79">
        <v>5</v>
      </c>
      <c r="N6" s="79">
        <v>3</v>
      </c>
      <c r="O6" s="46">
        <v>1</v>
      </c>
      <c r="P6" s="20">
        <f>(101-N6)*O6</f>
        <v>98</v>
      </c>
      <c r="Q6" s="52">
        <f t="shared" si="2"/>
        <v>295</v>
      </c>
    </row>
    <row r="7" spans="1:17" ht="30.75" customHeight="1" x14ac:dyDescent="0.25">
      <c r="A7" s="80">
        <v>4</v>
      </c>
      <c r="B7" s="12" t="s">
        <v>121</v>
      </c>
      <c r="C7" s="45" t="s">
        <v>122</v>
      </c>
      <c r="D7" s="50" t="s">
        <v>31</v>
      </c>
      <c r="E7" s="46">
        <v>7</v>
      </c>
      <c r="F7" s="44">
        <v>3</v>
      </c>
      <c r="G7" s="46">
        <v>1</v>
      </c>
      <c r="H7" s="20">
        <f t="shared" si="0"/>
        <v>98</v>
      </c>
      <c r="I7" s="46">
        <v>6</v>
      </c>
      <c r="J7" s="44">
        <v>5</v>
      </c>
      <c r="K7" s="46">
        <v>1</v>
      </c>
      <c r="L7" s="20">
        <f t="shared" si="1"/>
        <v>96</v>
      </c>
      <c r="M7" s="79">
        <v>5</v>
      </c>
      <c r="N7" s="79">
        <v>4</v>
      </c>
      <c r="O7" s="46">
        <v>1</v>
      </c>
      <c r="P7" s="20">
        <f>(101-N7)*O7</f>
        <v>97</v>
      </c>
      <c r="Q7" s="52">
        <f t="shared" si="2"/>
        <v>291</v>
      </c>
    </row>
    <row r="8" spans="1:17" ht="30.75" customHeight="1" x14ac:dyDescent="0.25">
      <c r="A8" s="46">
        <v>5</v>
      </c>
      <c r="B8" s="12" t="s">
        <v>111</v>
      </c>
      <c r="C8" s="45" t="s">
        <v>113</v>
      </c>
      <c r="D8" s="3" t="s">
        <v>8</v>
      </c>
      <c r="E8" s="46">
        <v>7</v>
      </c>
      <c r="F8" s="44">
        <v>6</v>
      </c>
      <c r="G8" s="46">
        <v>1</v>
      </c>
      <c r="H8" s="20">
        <f t="shared" si="0"/>
        <v>95</v>
      </c>
      <c r="I8" s="46">
        <v>6</v>
      </c>
      <c r="J8" s="44">
        <v>4</v>
      </c>
      <c r="K8" s="46">
        <v>1</v>
      </c>
      <c r="L8" s="20">
        <f t="shared" si="1"/>
        <v>97</v>
      </c>
      <c r="M8" s="79">
        <v>5</v>
      </c>
      <c r="N8" s="79">
        <v>5</v>
      </c>
      <c r="O8" s="46">
        <v>1</v>
      </c>
      <c r="P8" s="20">
        <f>(101-N8)*O8</f>
        <v>96</v>
      </c>
      <c r="Q8" s="52">
        <f t="shared" si="2"/>
        <v>288</v>
      </c>
    </row>
    <row r="9" spans="1:17" ht="30.75" customHeight="1" x14ac:dyDescent="0.25">
      <c r="A9" s="46">
        <v>6</v>
      </c>
      <c r="B9" s="12" t="s">
        <v>112</v>
      </c>
      <c r="C9" s="56" t="s">
        <v>114</v>
      </c>
      <c r="D9" s="3" t="s">
        <v>8</v>
      </c>
      <c r="E9" s="46">
        <v>7</v>
      </c>
      <c r="F9" s="44">
        <v>5</v>
      </c>
      <c r="G9" s="46">
        <v>1</v>
      </c>
      <c r="H9" s="20">
        <f t="shared" si="0"/>
        <v>96</v>
      </c>
      <c r="I9" s="46">
        <v>6</v>
      </c>
      <c r="J9" s="44">
        <v>6</v>
      </c>
      <c r="K9" s="46">
        <v>1</v>
      </c>
      <c r="L9" s="20">
        <f t="shared" si="1"/>
        <v>95</v>
      </c>
      <c r="M9" s="79">
        <v>5</v>
      </c>
      <c r="N9" s="79" t="s">
        <v>130</v>
      </c>
      <c r="O9" s="46">
        <v>1</v>
      </c>
      <c r="P9" s="20">
        <v>0</v>
      </c>
      <c r="Q9" s="52">
        <f t="shared" si="2"/>
        <v>191</v>
      </c>
    </row>
    <row r="10" spans="1:17" ht="30.75" customHeight="1" x14ac:dyDescent="0.25">
      <c r="A10" s="46">
        <v>7</v>
      </c>
      <c r="B10" s="12" t="s">
        <v>99</v>
      </c>
      <c r="C10" s="45" t="s">
        <v>100</v>
      </c>
      <c r="D10" s="3" t="s">
        <v>31</v>
      </c>
      <c r="E10" s="46">
        <v>7</v>
      </c>
      <c r="F10" s="44">
        <v>7</v>
      </c>
      <c r="G10" s="46">
        <v>1</v>
      </c>
      <c r="H10" s="20">
        <f t="shared" si="0"/>
        <v>94</v>
      </c>
      <c r="I10" s="46">
        <v>6</v>
      </c>
      <c r="J10" s="44" t="s">
        <v>130</v>
      </c>
      <c r="K10" s="46">
        <v>1</v>
      </c>
      <c r="L10" s="20">
        <v>0</v>
      </c>
      <c r="M10" s="79">
        <v>5</v>
      </c>
      <c r="N10" s="79" t="s">
        <v>130</v>
      </c>
      <c r="O10" s="46">
        <v>1</v>
      </c>
      <c r="P10" s="20">
        <v>0</v>
      </c>
      <c r="Q10" s="52">
        <f t="shared" si="2"/>
        <v>94</v>
      </c>
    </row>
  </sheetData>
  <autoFilter ref="A3:Q10">
    <sortState ref="A5:Q10">
      <sortCondition descending="1" ref="Q3:Q10"/>
    </sortState>
  </autoFilter>
  <mergeCells count="8">
    <mergeCell ref="I2:L2"/>
    <mergeCell ref="M2:P2"/>
    <mergeCell ref="A1:H1"/>
    <mergeCell ref="A2:A3"/>
    <mergeCell ref="B2:B3"/>
    <mergeCell ref="C2:C3"/>
    <mergeCell ref="D2:D3"/>
    <mergeCell ref="E2:H2"/>
  </mergeCells>
  <pageMargins left="0.7" right="0.7" top="0.75" bottom="0.75" header="0.3" footer="0.3"/>
  <pageSetup paperSize="9" scale="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5"/>
  <sheetViews>
    <sheetView view="pageBreakPreview" zoomScale="77" zoomScaleNormal="100" zoomScaleSheetLayoutView="77" workbookViewId="0">
      <selection activeCell="Q5" sqref="Q5"/>
    </sheetView>
  </sheetViews>
  <sheetFormatPr defaultRowHeight="15" x14ac:dyDescent="0.25"/>
  <cols>
    <col min="1" max="1" width="6.42578125" style="5" customWidth="1"/>
    <col min="2" max="2" width="23.42578125" style="5" customWidth="1"/>
    <col min="3" max="3" width="12.85546875" style="5" customWidth="1"/>
    <col min="4" max="4" width="12" style="5" bestFit="1" customWidth="1"/>
    <col min="5" max="5" width="6.140625" style="5" customWidth="1"/>
    <col min="6" max="6" width="6.85546875" style="5" customWidth="1"/>
    <col min="7" max="7" width="6.140625" style="5" customWidth="1"/>
    <col min="8" max="8" width="11.28515625" style="5" bestFit="1" customWidth="1"/>
    <col min="9" max="9" width="6.140625" style="5" customWidth="1"/>
    <col min="10" max="10" width="6.85546875" style="5" customWidth="1"/>
    <col min="11" max="11" width="6.140625" style="5" customWidth="1"/>
    <col min="12" max="12" width="11.28515625" style="5" bestFit="1" customWidth="1"/>
    <col min="13" max="13" width="13.140625" style="7" customWidth="1"/>
    <col min="14" max="16384" width="9.140625" style="53"/>
  </cols>
  <sheetData>
    <row r="1" spans="1:17" ht="31.5" customHeight="1" x14ac:dyDescent="0.25">
      <c r="A1" s="88" t="s">
        <v>87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7" ht="56.25" customHeight="1" x14ac:dyDescent="0.25">
      <c r="A2" s="91" t="s">
        <v>0</v>
      </c>
      <c r="B2" s="91" t="s">
        <v>1</v>
      </c>
      <c r="C2" s="91" t="s">
        <v>2</v>
      </c>
      <c r="D2" s="91" t="s">
        <v>13</v>
      </c>
      <c r="E2" s="84" t="s">
        <v>133</v>
      </c>
      <c r="F2" s="84"/>
      <c r="G2" s="84"/>
      <c r="H2" s="84"/>
      <c r="I2" s="84" t="s">
        <v>129</v>
      </c>
      <c r="J2" s="84"/>
      <c r="K2" s="84"/>
      <c r="L2" s="84"/>
      <c r="M2" s="95" t="s">
        <v>150</v>
      </c>
      <c r="N2" s="96"/>
      <c r="O2" s="96"/>
      <c r="P2" s="96"/>
      <c r="Q2" s="81"/>
    </row>
    <row r="3" spans="1:17" s="13" customFormat="1" ht="105" x14ac:dyDescent="0.25">
      <c r="A3" s="92"/>
      <c r="B3" s="92"/>
      <c r="C3" s="92"/>
      <c r="D3" s="92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82" t="s">
        <v>149</v>
      </c>
    </row>
    <row r="4" spans="1:17" s="36" customFormat="1" ht="51" customHeight="1" x14ac:dyDescent="0.25">
      <c r="A4" s="46">
        <v>1</v>
      </c>
      <c r="B4" s="57" t="s">
        <v>123</v>
      </c>
      <c r="C4" s="57" t="s">
        <v>124</v>
      </c>
      <c r="D4" s="51" t="s">
        <v>31</v>
      </c>
      <c r="E4" s="47">
        <v>2</v>
      </c>
      <c r="F4" s="46">
        <v>1</v>
      </c>
      <c r="G4" s="47">
        <v>1</v>
      </c>
      <c r="H4" s="48">
        <f>(101-F4)*G4</f>
        <v>100</v>
      </c>
      <c r="I4" s="47">
        <v>2</v>
      </c>
      <c r="J4" s="46">
        <v>1</v>
      </c>
      <c r="K4" s="47">
        <v>1</v>
      </c>
      <c r="L4" s="48">
        <f>(101-J4)*K4</f>
        <v>100</v>
      </c>
      <c r="M4" s="79">
        <v>2</v>
      </c>
      <c r="N4" s="79">
        <v>2</v>
      </c>
      <c r="O4" s="46">
        <v>1</v>
      </c>
      <c r="P4" s="20">
        <f>(101-N4)*O4</f>
        <v>99</v>
      </c>
      <c r="Q4" s="52">
        <f>H4+L4+P4</f>
        <v>299</v>
      </c>
    </row>
    <row r="5" spans="1:17" s="36" customFormat="1" ht="51" customHeight="1" x14ac:dyDescent="0.25">
      <c r="A5" s="46">
        <v>2</v>
      </c>
      <c r="B5" s="54" t="s">
        <v>85</v>
      </c>
      <c r="C5" s="54" t="s">
        <v>86</v>
      </c>
      <c r="D5" s="51" t="s">
        <v>6</v>
      </c>
      <c r="E5" s="47">
        <v>2</v>
      </c>
      <c r="F5" s="46">
        <v>2</v>
      </c>
      <c r="G5" s="47">
        <v>1</v>
      </c>
      <c r="H5" s="48">
        <f>(101-F5)*G5</f>
        <v>99</v>
      </c>
      <c r="I5" s="47">
        <v>2</v>
      </c>
      <c r="J5" s="46">
        <v>2</v>
      </c>
      <c r="K5" s="47">
        <v>1</v>
      </c>
      <c r="L5" s="48">
        <f>(101-J5)*K5</f>
        <v>99</v>
      </c>
      <c r="M5" s="79">
        <v>2</v>
      </c>
      <c r="N5" s="79">
        <v>1</v>
      </c>
      <c r="O5" s="46">
        <v>1</v>
      </c>
      <c r="P5" s="20">
        <f>(101-N5)*O5</f>
        <v>100</v>
      </c>
      <c r="Q5" s="52">
        <f>H5+L5+P5</f>
        <v>298</v>
      </c>
    </row>
  </sheetData>
  <autoFilter ref="A3:M3">
    <sortState ref="A5:M5">
      <sortCondition descending="1" ref="M3"/>
    </sortState>
  </autoFilter>
  <mergeCells count="8">
    <mergeCell ref="A1:M1"/>
    <mergeCell ref="A2:A3"/>
    <mergeCell ref="B2:B3"/>
    <mergeCell ref="C2:C3"/>
    <mergeCell ref="D2:D3"/>
    <mergeCell ref="E2:H2"/>
    <mergeCell ref="I2:L2"/>
    <mergeCell ref="M2:P2"/>
  </mergeCells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7"/>
  <sheetViews>
    <sheetView view="pageBreakPreview" zoomScale="68" zoomScaleNormal="100" zoomScaleSheetLayoutView="68" workbookViewId="0">
      <pane xSplit="4" ySplit="3" topLeftCell="E4" activePane="bottomRight" state="frozen"/>
      <selection pane="topRight" activeCell="H1" sqref="H1"/>
      <selection pane="bottomLeft" activeCell="A4" sqref="A4"/>
      <selection pane="bottomRight" activeCell="Q4" sqref="Q4"/>
    </sheetView>
  </sheetViews>
  <sheetFormatPr defaultRowHeight="15" x14ac:dyDescent="0.25"/>
  <cols>
    <col min="1" max="1" width="6.140625" style="40" customWidth="1"/>
    <col min="2" max="2" width="28.42578125" style="9" bestFit="1" customWidth="1"/>
    <col min="3" max="3" width="11.5703125" style="9" customWidth="1"/>
    <col min="4" max="4" width="12" style="9" bestFit="1" customWidth="1"/>
    <col min="5" max="5" width="7.140625" style="9" customWidth="1"/>
    <col min="6" max="6" width="4.28515625" style="9" customWidth="1"/>
    <col min="7" max="7" width="5" style="9" customWidth="1"/>
    <col min="8" max="8" width="11.28515625" style="32" bestFit="1" customWidth="1"/>
    <col min="9" max="12" width="11.28515625" style="32" customWidth="1"/>
    <col min="13" max="13" width="7.140625" style="37" customWidth="1"/>
    <col min="14" max="14" width="6.5703125" style="37" customWidth="1"/>
    <col min="15" max="15" width="5" style="37" customWidth="1"/>
    <col min="16" max="16" width="11.28515625" style="32" bestFit="1" customWidth="1"/>
    <col min="17" max="17" width="13.28515625" style="9" customWidth="1"/>
    <col min="18" max="16384" width="9.140625" style="9"/>
  </cols>
  <sheetData>
    <row r="1" spans="1:17" ht="21" x14ac:dyDescent="0.25">
      <c r="A1" s="97" t="s">
        <v>21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ht="84" customHeight="1" x14ac:dyDescent="0.25">
      <c r="A2" s="98" t="s">
        <v>0</v>
      </c>
      <c r="B2" s="98" t="s">
        <v>1</v>
      </c>
      <c r="C2" s="98" t="s">
        <v>2</v>
      </c>
      <c r="D2" s="98" t="s">
        <v>13</v>
      </c>
      <c r="E2" s="84" t="s">
        <v>133</v>
      </c>
      <c r="F2" s="84"/>
      <c r="G2" s="84"/>
      <c r="H2" s="84"/>
      <c r="I2" s="84" t="s">
        <v>129</v>
      </c>
      <c r="J2" s="84"/>
      <c r="K2" s="84"/>
      <c r="L2" s="84"/>
      <c r="M2" s="84" t="s">
        <v>150</v>
      </c>
      <c r="N2" s="84"/>
      <c r="O2" s="84"/>
      <c r="P2" s="84"/>
      <c r="Q2" s="99" t="s">
        <v>151</v>
      </c>
    </row>
    <row r="3" spans="1:17" ht="88.5" customHeight="1" x14ac:dyDescent="0.25">
      <c r="A3" s="98"/>
      <c r="B3" s="98"/>
      <c r="C3" s="98"/>
      <c r="D3" s="98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99"/>
    </row>
    <row r="4" spans="1:17" ht="30" x14ac:dyDescent="0.25">
      <c r="A4" s="38">
        <v>1</v>
      </c>
      <c r="B4" s="12" t="s">
        <v>145</v>
      </c>
      <c r="C4" s="12" t="s">
        <v>75</v>
      </c>
      <c r="D4" s="41" t="s">
        <v>6</v>
      </c>
      <c r="E4" s="38">
        <v>3</v>
      </c>
      <c r="F4" s="38">
        <v>1</v>
      </c>
      <c r="G4" s="38">
        <v>1</v>
      </c>
      <c r="H4" s="22">
        <f>(101-F4)*G4</f>
        <v>100</v>
      </c>
      <c r="I4" s="38">
        <v>4</v>
      </c>
      <c r="J4" s="38">
        <v>1</v>
      </c>
      <c r="K4" s="38">
        <v>1</v>
      </c>
      <c r="L4" s="22">
        <f>(101-J4)*K4</f>
        <v>100</v>
      </c>
      <c r="M4" s="38">
        <v>4</v>
      </c>
      <c r="N4" s="38">
        <v>3</v>
      </c>
      <c r="O4" s="38">
        <v>1</v>
      </c>
      <c r="P4" s="22">
        <f>(101-N4)*O4</f>
        <v>98</v>
      </c>
      <c r="Q4" s="25">
        <f>H4+P4+L4</f>
        <v>298</v>
      </c>
    </row>
    <row r="5" spans="1:17" ht="30" x14ac:dyDescent="0.25">
      <c r="A5" s="38">
        <v>2</v>
      </c>
      <c r="B5" s="12" t="s">
        <v>147</v>
      </c>
      <c r="C5" s="12" t="s">
        <v>76</v>
      </c>
      <c r="D5" s="41" t="s">
        <v>6</v>
      </c>
      <c r="E5" s="38">
        <v>3</v>
      </c>
      <c r="F5" s="38">
        <v>3</v>
      </c>
      <c r="G5" s="38">
        <v>1</v>
      </c>
      <c r="H5" s="22">
        <f>(101-F5)*G5</f>
        <v>98</v>
      </c>
      <c r="I5" s="38">
        <v>4</v>
      </c>
      <c r="J5" s="38">
        <v>2</v>
      </c>
      <c r="K5" s="38">
        <v>1</v>
      </c>
      <c r="L5" s="22">
        <f>(101-J5)*K5</f>
        <v>99</v>
      </c>
      <c r="M5" s="38">
        <v>4</v>
      </c>
      <c r="N5" s="38">
        <v>1</v>
      </c>
      <c r="O5" s="38">
        <v>1</v>
      </c>
      <c r="P5" s="22">
        <f>(101-N5)*O5</f>
        <v>100</v>
      </c>
      <c r="Q5" s="25">
        <f>H5+P5+L5</f>
        <v>297</v>
      </c>
    </row>
    <row r="6" spans="1:17" ht="30" x14ac:dyDescent="0.25">
      <c r="A6" s="40">
        <v>3</v>
      </c>
      <c r="B6" s="12" t="s">
        <v>146</v>
      </c>
      <c r="C6" s="12" t="s">
        <v>101</v>
      </c>
      <c r="D6" s="41" t="s">
        <v>31</v>
      </c>
      <c r="E6" s="38">
        <v>3</v>
      </c>
      <c r="F6" s="38">
        <v>2</v>
      </c>
      <c r="G6" s="38">
        <v>1</v>
      </c>
      <c r="H6" s="22">
        <f>(101-F6)*G6</f>
        <v>99</v>
      </c>
      <c r="I6" s="38">
        <v>4</v>
      </c>
      <c r="J6" s="38">
        <v>3</v>
      </c>
      <c r="K6" s="38">
        <v>1</v>
      </c>
      <c r="L6" s="22">
        <f>(101-J6)*K6</f>
        <v>98</v>
      </c>
      <c r="M6" s="38">
        <v>4</v>
      </c>
      <c r="N6" s="38">
        <v>2</v>
      </c>
      <c r="O6" s="38">
        <v>1</v>
      </c>
      <c r="P6" s="22">
        <f>(101-N6)*O6</f>
        <v>99</v>
      </c>
      <c r="Q6" s="25">
        <f>H6+P6+L6</f>
        <v>296</v>
      </c>
    </row>
    <row r="7" spans="1:17" ht="30" x14ac:dyDescent="0.25">
      <c r="A7" s="38">
        <v>4</v>
      </c>
      <c r="B7" s="12" t="s">
        <v>148</v>
      </c>
      <c r="C7" s="12" t="s">
        <v>131</v>
      </c>
      <c r="D7" s="41" t="s">
        <v>31</v>
      </c>
      <c r="E7" s="38">
        <v>3</v>
      </c>
      <c r="F7" s="38" t="s">
        <v>130</v>
      </c>
      <c r="G7" s="38">
        <v>1</v>
      </c>
      <c r="H7" s="22">
        <v>0</v>
      </c>
      <c r="I7" s="38">
        <v>4</v>
      </c>
      <c r="J7" s="38">
        <v>4</v>
      </c>
      <c r="K7" s="38">
        <v>1</v>
      </c>
      <c r="L7" s="22">
        <f>(101-J7)*K7</f>
        <v>97</v>
      </c>
      <c r="M7" s="38">
        <v>4</v>
      </c>
      <c r="N7" s="38">
        <v>4</v>
      </c>
      <c r="O7" s="38">
        <v>1</v>
      </c>
      <c r="P7" s="22">
        <f>(101-N7)*O7</f>
        <v>97</v>
      </c>
      <c r="Q7" s="25">
        <f>H7+P7+L7</f>
        <v>194</v>
      </c>
    </row>
  </sheetData>
  <autoFilter ref="A3:Q6">
    <sortState ref="A5:Q7">
      <sortCondition descending="1" ref="Q3:Q6"/>
    </sortState>
  </autoFilter>
  <mergeCells count="9">
    <mergeCell ref="A1:Q1"/>
    <mergeCell ref="A2:A3"/>
    <mergeCell ref="B2:B3"/>
    <mergeCell ref="C2:C3"/>
    <mergeCell ref="D2:D3"/>
    <mergeCell ref="Q2:Q3"/>
    <mergeCell ref="E2:H2"/>
    <mergeCell ref="M2:P2"/>
    <mergeCell ref="I2:L2"/>
  </mergeCells>
  <pageMargins left="0.7" right="0.7" top="0.75" bottom="0.75" header="0.3" footer="0.3"/>
  <pageSetup paperSize="9" scale="3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8"/>
  <sheetViews>
    <sheetView view="pageBreakPreview" zoomScale="60" zoomScaleNormal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Q5" sqref="Q5"/>
    </sheetView>
  </sheetViews>
  <sheetFormatPr defaultRowHeight="15" x14ac:dyDescent="0.25"/>
  <cols>
    <col min="1" max="1" width="6.140625" style="9" customWidth="1"/>
    <col min="2" max="2" width="18.42578125" style="9" customWidth="1"/>
    <col min="3" max="3" width="12.42578125" style="9" customWidth="1"/>
    <col min="4" max="4" width="14.7109375" style="9" customWidth="1"/>
    <col min="5" max="6" width="4.5703125" style="1" customWidth="1"/>
    <col min="7" max="7" width="5.140625" style="1" customWidth="1"/>
    <col min="8" max="12" width="7.85546875" style="27" customWidth="1"/>
    <col min="13" max="14" width="4.5703125" style="40" customWidth="1"/>
    <col min="15" max="15" width="5.140625" style="40" customWidth="1"/>
    <col min="16" max="16" width="7.85546875" style="27" customWidth="1"/>
    <col min="17" max="16384" width="9.140625" style="9"/>
  </cols>
  <sheetData>
    <row r="1" spans="1:17" ht="21" x14ac:dyDescent="0.25">
      <c r="A1" s="97" t="s">
        <v>89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ht="84" customHeight="1" x14ac:dyDescent="0.25">
      <c r="A2" s="98" t="s">
        <v>0</v>
      </c>
      <c r="B2" s="98" t="s">
        <v>1</v>
      </c>
      <c r="C2" s="98" t="s">
        <v>2</v>
      </c>
      <c r="D2" s="98" t="s">
        <v>13</v>
      </c>
      <c r="E2" s="84" t="s">
        <v>133</v>
      </c>
      <c r="F2" s="84"/>
      <c r="G2" s="84"/>
      <c r="H2" s="84"/>
      <c r="I2" s="84" t="s">
        <v>129</v>
      </c>
      <c r="J2" s="84"/>
      <c r="K2" s="84"/>
      <c r="L2" s="84"/>
      <c r="M2" s="84" t="s">
        <v>150</v>
      </c>
      <c r="N2" s="84"/>
      <c r="O2" s="84"/>
      <c r="P2" s="84"/>
      <c r="Q2" s="100" t="s">
        <v>151</v>
      </c>
    </row>
    <row r="3" spans="1:17" ht="88.5" customHeight="1" x14ac:dyDescent="0.25">
      <c r="A3" s="98"/>
      <c r="B3" s="98"/>
      <c r="C3" s="98"/>
      <c r="D3" s="98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101"/>
    </row>
    <row r="4" spans="1:17" s="21" customFormat="1" ht="24.75" customHeight="1" x14ac:dyDescent="0.25">
      <c r="A4" s="2">
        <v>1</v>
      </c>
      <c r="B4" s="19" t="s">
        <v>46</v>
      </c>
      <c r="C4" s="45" t="s">
        <v>47</v>
      </c>
      <c r="D4" s="12" t="s">
        <v>132</v>
      </c>
      <c r="E4" s="18">
        <v>5</v>
      </c>
      <c r="F4" s="18">
        <v>2</v>
      </c>
      <c r="G4" s="18">
        <v>1</v>
      </c>
      <c r="H4" s="35">
        <f>(101-F4)*G4</f>
        <v>99</v>
      </c>
      <c r="I4" s="18">
        <v>3</v>
      </c>
      <c r="J4" s="18">
        <v>1</v>
      </c>
      <c r="K4" s="18">
        <v>1</v>
      </c>
      <c r="L4" s="35">
        <f>(101-J4)*K4</f>
        <v>100</v>
      </c>
      <c r="M4" s="18">
        <v>3</v>
      </c>
      <c r="N4" s="18">
        <v>1</v>
      </c>
      <c r="O4" s="18">
        <v>1</v>
      </c>
      <c r="P4" s="35">
        <f>(101-N4)*O4</f>
        <v>100</v>
      </c>
      <c r="Q4" s="25">
        <f>H4+P4+L4</f>
        <v>299</v>
      </c>
    </row>
    <row r="5" spans="1:17" ht="24.75" customHeight="1" x14ac:dyDescent="0.25">
      <c r="A5" s="2">
        <v>2</v>
      </c>
      <c r="B5" s="39" t="s">
        <v>107</v>
      </c>
      <c r="C5" s="38" t="s">
        <v>78</v>
      </c>
      <c r="D5" s="38" t="s">
        <v>98</v>
      </c>
      <c r="E5" s="18">
        <v>5</v>
      </c>
      <c r="F5" s="18">
        <v>1</v>
      </c>
      <c r="G5" s="18">
        <v>1</v>
      </c>
      <c r="H5" s="35">
        <f>(101-F5)*G5</f>
        <v>100</v>
      </c>
      <c r="I5" s="18">
        <v>3</v>
      </c>
      <c r="J5" s="18">
        <v>2</v>
      </c>
      <c r="K5" s="18">
        <v>1</v>
      </c>
      <c r="L5" s="35">
        <f>(101-J5)*K5</f>
        <v>99</v>
      </c>
      <c r="M5" s="18">
        <v>3</v>
      </c>
      <c r="N5" s="18">
        <v>2</v>
      </c>
      <c r="O5" s="18">
        <v>1</v>
      </c>
      <c r="P5" s="35">
        <f>(101-N5)*O5</f>
        <v>99</v>
      </c>
      <c r="Q5" s="25">
        <f>H5+P5+L5</f>
        <v>298</v>
      </c>
    </row>
    <row r="6" spans="1:17" s="37" customFormat="1" ht="24.75" customHeight="1" x14ac:dyDescent="0.25">
      <c r="A6" s="2">
        <v>3</v>
      </c>
      <c r="B6" s="39" t="s">
        <v>54</v>
      </c>
      <c r="C6" s="38" t="s">
        <v>55</v>
      </c>
      <c r="D6" s="38" t="s">
        <v>53</v>
      </c>
      <c r="E6" s="18">
        <v>5</v>
      </c>
      <c r="F6" s="18">
        <v>3</v>
      </c>
      <c r="G6" s="18">
        <v>1</v>
      </c>
      <c r="H6" s="35">
        <f>(101-F6)*G6</f>
        <v>98</v>
      </c>
      <c r="I6" s="18">
        <v>3</v>
      </c>
      <c r="J6" s="18">
        <v>3</v>
      </c>
      <c r="K6" s="18">
        <v>1</v>
      </c>
      <c r="L6" s="35">
        <f>(101-J6)*K6</f>
        <v>98</v>
      </c>
      <c r="M6" s="18">
        <v>3</v>
      </c>
      <c r="N6" s="18">
        <v>3</v>
      </c>
      <c r="O6" s="18">
        <v>1</v>
      </c>
      <c r="P6" s="35">
        <f>(101-N6)*O6</f>
        <v>98</v>
      </c>
      <c r="Q6" s="25">
        <f>H6+P6+L6</f>
        <v>294</v>
      </c>
    </row>
    <row r="7" spans="1:17" s="37" customFormat="1" ht="24.75" customHeight="1" x14ac:dyDescent="0.25">
      <c r="A7" s="2">
        <v>4</v>
      </c>
      <c r="B7" s="39" t="s">
        <v>79</v>
      </c>
      <c r="C7" s="38" t="s">
        <v>80</v>
      </c>
      <c r="D7" s="38" t="s">
        <v>98</v>
      </c>
      <c r="E7" s="18">
        <v>5</v>
      </c>
      <c r="F7" s="18">
        <v>4</v>
      </c>
      <c r="G7" s="18">
        <v>1</v>
      </c>
      <c r="H7" s="35">
        <f>(101-F7)*G7</f>
        <v>97</v>
      </c>
      <c r="I7" s="18">
        <v>3</v>
      </c>
      <c r="J7" s="18" t="s">
        <v>130</v>
      </c>
      <c r="K7" s="18">
        <v>1</v>
      </c>
      <c r="L7" s="35">
        <v>0</v>
      </c>
      <c r="M7" s="18">
        <v>3</v>
      </c>
      <c r="N7" s="18" t="s">
        <v>130</v>
      </c>
      <c r="O7" s="18">
        <v>1</v>
      </c>
      <c r="P7" s="35">
        <v>0</v>
      </c>
      <c r="Q7" s="25">
        <f>H7+P7+L7</f>
        <v>97</v>
      </c>
    </row>
    <row r="8" spans="1:17" s="37" customFormat="1" ht="24.75" customHeight="1" x14ac:dyDescent="0.25">
      <c r="A8" s="2">
        <v>5</v>
      </c>
      <c r="B8" s="39" t="s">
        <v>115</v>
      </c>
      <c r="C8" s="38" t="s">
        <v>116</v>
      </c>
      <c r="D8" s="38" t="s">
        <v>11</v>
      </c>
      <c r="E8" s="18">
        <v>5</v>
      </c>
      <c r="F8" s="18">
        <v>5</v>
      </c>
      <c r="G8" s="18">
        <v>1</v>
      </c>
      <c r="H8" s="35">
        <f>(101-F8)*G8</f>
        <v>96</v>
      </c>
      <c r="I8" s="18">
        <v>3</v>
      </c>
      <c r="J8" s="18" t="s">
        <v>130</v>
      </c>
      <c r="K8" s="18">
        <v>1</v>
      </c>
      <c r="L8" s="35">
        <v>0</v>
      </c>
      <c r="M8" s="18">
        <v>3</v>
      </c>
      <c r="N8" s="18" t="s">
        <v>130</v>
      </c>
      <c r="O8" s="18">
        <v>1</v>
      </c>
      <c r="P8" s="35">
        <v>0</v>
      </c>
      <c r="Q8" s="25">
        <f>H8+P8+L8</f>
        <v>96</v>
      </c>
    </row>
  </sheetData>
  <autoFilter ref="A3:Q3">
    <sortState ref="A5:Q8">
      <sortCondition descending="1" ref="Q3"/>
    </sortState>
  </autoFilter>
  <mergeCells count="9">
    <mergeCell ref="A1:Q1"/>
    <mergeCell ref="A2:A3"/>
    <mergeCell ref="B2:B3"/>
    <mergeCell ref="C2:C3"/>
    <mergeCell ref="D2:D3"/>
    <mergeCell ref="E2:H2"/>
    <mergeCell ref="Q2:Q3"/>
    <mergeCell ref="M2:P2"/>
    <mergeCell ref="I2:L2"/>
  </mergeCells>
  <pageMargins left="0.7" right="0.7" top="0.75" bottom="0.75" header="0.3" footer="0.3"/>
  <pageSetup paperSize="9" scale="6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9"/>
  <sheetViews>
    <sheetView tabSelected="1" view="pageBreakPreview" zoomScale="73" zoomScaleNormal="100" zoomScaleSheetLayoutView="73" workbookViewId="0">
      <pane xSplit="8" ySplit="3" topLeftCell="I4" activePane="bottomRight" state="frozen"/>
      <selection pane="topRight" activeCell="H1" sqref="H1"/>
      <selection pane="bottomLeft" activeCell="A4" sqref="A4"/>
      <selection pane="bottomRight" activeCell="Q9" sqref="Q9"/>
    </sheetView>
  </sheetViews>
  <sheetFormatPr defaultRowHeight="15" x14ac:dyDescent="0.25"/>
  <cols>
    <col min="1" max="1" width="6.140625" style="9" customWidth="1"/>
    <col min="2" max="2" width="17.7109375" style="9" customWidth="1"/>
    <col min="3" max="3" width="13.5703125" style="9" customWidth="1"/>
    <col min="4" max="4" width="6.85546875" style="9" customWidth="1"/>
    <col min="5" max="5" width="6.5703125" style="9" customWidth="1"/>
    <col min="6" max="7" width="7" style="9" customWidth="1"/>
    <col min="8" max="8" width="7.7109375" style="9" customWidth="1"/>
    <col min="9" max="12" width="7.7109375" style="37" customWidth="1"/>
    <col min="13" max="13" width="6.5703125" style="37" customWidth="1"/>
    <col min="14" max="15" width="7" style="37" customWidth="1"/>
    <col min="16" max="16" width="7.7109375" style="37" customWidth="1"/>
    <col min="17" max="17" width="10.42578125" style="9" customWidth="1"/>
    <col min="18" max="16384" width="9.140625" style="9"/>
  </cols>
  <sheetData>
    <row r="1" spans="1:17" ht="21" x14ac:dyDescent="0.25">
      <c r="A1" s="97" t="s">
        <v>90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ht="84" customHeight="1" x14ac:dyDescent="0.25">
      <c r="A2" s="98" t="s">
        <v>0</v>
      </c>
      <c r="B2" s="98" t="s">
        <v>1</v>
      </c>
      <c r="C2" s="98" t="s">
        <v>2</v>
      </c>
      <c r="D2" s="98" t="s">
        <v>13</v>
      </c>
      <c r="E2" s="84" t="s">
        <v>128</v>
      </c>
      <c r="F2" s="84"/>
      <c r="G2" s="84"/>
      <c r="H2" s="84"/>
      <c r="I2" s="84" t="s">
        <v>129</v>
      </c>
      <c r="J2" s="84"/>
      <c r="K2" s="84"/>
      <c r="L2" s="84"/>
      <c r="M2" s="84" t="s">
        <v>150</v>
      </c>
      <c r="N2" s="84"/>
      <c r="O2" s="84"/>
      <c r="P2" s="84"/>
      <c r="Q2" s="100" t="s">
        <v>151</v>
      </c>
    </row>
    <row r="3" spans="1:17" ht="88.5" customHeight="1" x14ac:dyDescent="0.25">
      <c r="A3" s="98"/>
      <c r="B3" s="98"/>
      <c r="C3" s="98"/>
      <c r="D3" s="98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101"/>
    </row>
    <row r="4" spans="1:17" s="21" customFormat="1" ht="24.75" customHeight="1" x14ac:dyDescent="0.25">
      <c r="A4" s="38">
        <v>1</v>
      </c>
      <c r="B4" s="41" t="s">
        <v>102</v>
      </c>
      <c r="C4" s="41" t="s">
        <v>103</v>
      </c>
      <c r="D4" s="41" t="s">
        <v>98</v>
      </c>
      <c r="E4" s="18">
        <v>6</v>
      </c>
      <c r="F4" s="38">
        <v>2</v>
      </c>
      <c r="G4" s="38">
        <v>1</v>
      </c>
      <c r="H4" s="35">
        <f t="shared" ref="H4:H9" si="0">(101-F4)*G4</f>
        <v>99</v>
      </c>
      <c r="I4" s="18">
        <v>5</v>
      </c>
      <c r="J4" s="38">
        <v>1</v>
      </c>
      <c r="K4" s="38">
        <v>1</v>
      </c>
      <c r="L4" s="35">
        <f>(101-J4)*K4</f>
        <v>100</v>
      </c>
      <c r="M4" s="18">
        <v>5</v>
      </c>
      <c r="N4" s="38">
        <v>1</v>
      </c>
      <c r="O4" s="38">
        <v>1</v>
      </c>
      <c r="P4" s="35">
        <f>(101-N4)*O4</f>
        <v>100</v>
      </c>
      <c r="Q4" s="25">
        <f t="shared" ref="Q4:Q9" si="1">H4+P4+L4</f>
        <v>299</v>
      </c>
    </row>
    <row r="5" spans="1:17" s="40" customFormat="1" ht="24.75" customHeight="1" x14ac:dyDescent="0.25">
      <c r="A5" s="2">
        <v>2</v>
      </c>
      <c r="B5" s="41" t="s">
        <v>104</v>
      </c>
      <c r="C5" s="41" t="s">
        <v>106</v>
      </c>
      <c r="D5" s="41" t="s">
        <v>105</v>
      </c>
      <c r="E5" s="18">
        <v>6</v>
      </c>
      <c r="F5" s="58">
        <v>1</v>
      </c>
      <c r="G5" s="38">
        <v>1</v>
      </c>
      <c r="H5" s="35">
        <f t="shared" si="0"/>
        <v>100</v>
      </c>
      <c r="I5" s="18">
        <v>5</v>
      </c>
      <c r="J5" s="58">
        <v>2</v>
      </c>
      <c r="K5" s="38">
        <v>1</v>
      </c>
      <c r="L5" s="35">
        <f>(101-J5)*K5</f>
        <v>99</v>
      </c>
      <c r="M5" s="18">
        <v>5</v>
      </c>
      <c r="N5" s="58">
        <v>2</v>
      </c>
      <c r="O5" s="38">
        <v>1</v>
      </c>
      <c r="P5" s="35">
        <f>(101-N5)*O5</f>
        <v>99</v>
      </c>
      <c r="Q5" s="25">
        <f t="shared" si="1"/>
        <v>298</v>
      </c>
    </row>
    <row r="6" spans="1:17" s="37" customFormat="1" ht="24.75" customHeight="1" x14ac:dyDescent="0.25">
      <c r="A6" s="2">
        <v>3</v>
      </c>
      <c r="B6" s="19" t="s">
        <v>48</v>
      </c>
      <c r="C6" s="12" t="s">
        <v>49</v>
      </c>
      <c r="D6" s="12" t="s">
        <v>7</v>
      </c>
      <c r="E6" s="18">
        <v>6</v>
      </c>
      <c r="F6" s="38">
        <v>3</v>
      </c>
      <c r="G6" s="18">
        <v>1</v>
      </c>
      <c r="H6" s="35">
        <f t="shared" si="0"/>
        <v>98</v>
      </c>
      <c r="I6" s="18">
        <v>5</v>
      </c>
      <c r="J6" s="38">
        <v>3</v>
      </c>
      <c r="K6" s="18">
        <v>1</v>
      </c>
      <c r="L6" s="35">
        <f>(101-J6)*K6</f>
        <v>98</v>
      </c>
      <c r="M6" s="18">
        <v>5</v>
      </c>
      <c r="N6" s="38">
        <v>3</v>
      </c>
      <c r="O6" s="18">
        <v>1</v>
      </c>
      <c r="P6" s="35">
        <f>(101-N6)*O6</f>
        <v>98</v>
      </c>
      <c r="Q6" s="25">
        <f t="shared" si="1"/>
        <v>294</v>
      </c>
    </row>
    <row r="7" spans="1:17" ht="24.75" customHeight="1" x14ac:dyDescent="0.25">
      <c r="A7" s="38">
        <v>4</v>
      </c>
      <c r="B7" s="41" t="s">
        <v>117</v>
      </c>
      <c r="C7" s="41" t="s">
        <v>77</v>
      </c>
      <c r="D7" s="41" t="s">
        <v>98</v>
      </c>
      <c r="E7" s="18">
        <v>6</v>
      </c>
      <c r="F7" s="38">
        <v>4</v>
      </c>
      <c r="G7" s="38">
        <v>1</v>
      </c>
      <c r="H7" s="35">
        <f t="shared" si="0"/>
        <v>97</v>
      </c>
      <c r="I7" s="18">
        <v>5</v>
      </c>
      <c r="J7" s="38">
        <v>4</v>
      </c>
      <c r="K7" s="38">
        <v>1</v>
      </c>
      <c r="L7" s="35">
        <f>(101-J7)*K7</f>
        <v>97</v>
      </c>
      <c r="M7" s="18">
        <v>5</v>
      </c>
      <c r="N7" s="38">
        <v>4</v>
      </c>
      <c r="O7" s="38">
        <v>1</v>
      </c>
      <c r="P7" s="35">
        <f>(101-N7)*O7</f>
        <v>97</v>
      </c>
      <c r="Q7" s="25">
        <f t="shared" si="1"/>
        <v>291</v>
      </c>
    </row>
    <row r="8" spans="1:17" s="37" customFormat="1" ht="24.75" customHeight="1" x14ac:dyDescent="0.25">
      <c r="A8" s="2">
        <v>5</v>
      </c>
      <c r="B8" s="39" t="s">
        <v>50</v>
      </c>
      <c r="C8" s="38" t="s">
        <v>52</v>
      </c>
      <c r="D8" s="39" t="s">
        <v>51</v>
      </c>
      <c r="E8" s="18">
        <v>6</v>
      </c>
      <c r="F8" s="38">
        <v>5</v>
      </c>
      <c r="G8" s="38">
        <v>1</v>
      </c>
      <c r="H8" s="35">
        <f t="shared" si="0"/>
        <v>96</v>
      </c>
      <c r="I8" s="18">
        <v>5</v>
      </c>
      <c r="J8" s="38">
        <v>5</v>
      </c>
      <c r="K8" s="38">
        <v>1</v>
      </c>
      <c r="L8" s="35">
        <f>(101-J8)*K8</f>
        <v>96</v>
      </c>
      <c r="M8" s="18">
        <v>5</v>
      </c>
      <c r="N8" s="38">
        <v>5</v>
      </c>
      <c r="O8" s="38">
        <v>1</v>
      </c>
      <c r="P8" s="35">
        <f>(101-N8)*O8</f>
        <v>96</v>
      </c>
      <c r="Q8" s="25">
        <f t="shared" si="1"/>
        <v>288</v>
      </c>
    </row>
    <row r="9" spans="1:17" s="37" customFormat="1" ht="24.75" customHeight="1" x14ac:dyDescent="0.25">
      <c r="A9" s="38">
        <v>6</v>
      </c>
      <c r="B9" s="12" t="s">
        <v>81</v>
      </c>
      <c r="C9" s="38" t="s">
        <v>82</v>
      </c>
      <c r="D9" s="41" t="s">
        <v>40</v>
      </c>
      <c r="E9" s="18">
        <v>6</v>
      </c>
      <c r="F9" s="38">
        <v>6</v>
      </c>
      <c r="G9" s="38">
        <v>1</v>
      </c>
      <c r="H9" s="35">
        <f t="shared" si="0"/>
        <v>95</v>
      </c>
      <c r="I9" s="18">
        <v>5</v>
      </c>
      <c r="J9" s="38" t="s">
        <v>130</v>
      </c>
      <c r="K9" s="38">
        <v>1</v>
      </c>
      <c r="L9" s="35">
        <v>0</v>
      </c>
      <c r="M9" s="18">
        <v>5</v>
      </c>
      <c r="N9" s="38" t="s">
        <v>130</v>
      </c>
      <c r="O9" s="38">
        <v>1</v>
      </c>
      <c r="P9" s="35">
        <v>0</v>
      </c>
      <c r="Q9" s="25">
        <f t="shared" si="1"/>
        <v>95</v>
      </c>
    </row>
  </sheetData>
  <autoFilter ref="A3:Q3">
    <sortState ref="A5:Q9">
      <sortCondition descending="1" ref="Q3"/>
    </sortState>
  </autoFilter>
  <mergeCells count="9">
    <mergeCell ref="A1:Q1"/>
    <mergeCell ref="A2:A3"/>
    <mergeCell ref="B2:B3"/>
    <mergeCell ref="C2:C3"/>
    <mergeCell ref="D2:D3"/>
    <mergeCell ref="E2:H2"/>
    <mergeCell ref="Q2:Q3"/>
    <mergeCell ref="M2:P2"/>
    <mergeCell ref="I2:L2"/>
  </mergeCell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ILCA4(BOYS)</vt:lpstr>
      <vt:lpstr>ILCA4(GIRLS)</vt:lpstr>
      <vt:lpstr>29ER B</vt:lpstr>
      <vt:lpstr>29ER G</vt:lpstr>
      <vt:lpstr>420 MIX</vt:lpstr>
      <vt:lpstr>IQFOIL (youth) G</vt:lpstr>
      <vt:lpstr>IQFOIL (youth) B</vt:lpstr>
      <vt:lpstr>'29ER B'!Print_Area</vt:lpstr>
      <vt:lpstr>'29ER G'!Print_Area</vt:lpstr>
      <vt:lpstr>'420 MIX'!Print_Area</vt:lpstr>
      <vt:lpstr>'ILCA4(BOYS)'!Print_Area</vt:lpstr>
      <vt:lpstr>'ILCA4(GIRLS)'!Print_Area</vt:lpstr>
      <vt:lpstr>'IQFOIL (youth) B'!Print_Area</vt:lpstr>
      <vt:lpstr>'IQFOIL (youth) G'!Print_Area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2026-02-16T08:56:34Z</dcterms:modified>
</cp:coreProperties>
</file>